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D:\MMRR -Directia Programare-Serviciul Evaluare nou\Calendar PNRR\Calendar\Mai 2024\Centralizare calendar apeluri 22.05.2024\Centralizare calendar apeluri 22.05.2024\"/>
    </mc:Choice>
  </mc:AlternateContent>
  <xr:revisionPtr revIDLastSave="0" documentId="13_ncr:1_{7436EA9C-6F67-461E-8760-620B7DDD31DF}" xr6:coauthVersionLast="47" xr6:coauthVersionMax="47" xr10:uidLastSave="{00000000-0000-0000-0000-000000000000}"/>
  <bookViews>
    <workbookView xWindow="-120" yWindow="-120" windowWidth="29040" windowHeight="15840" tabRatio="601" firstSheet="2" activeTab="13" xr2:uid="{00000000-000D-0000-FFFF-FFFF00000000}"/>
  </bookViews>
  <sheets>
    <sheet name="MS" sheetId="1" r:id="rId1"/>
    <sheet name="MDLPA" sheetId="2" r:id="rId2"/>
    <sheet name="MMSS" sheetId="3" r:id="rId3"/>
    <sheet name="MFTES" sheetId="14" r:id="rId4"/>
    <sheet name="MEDU" sheetId="5" r:id="rId5"/>
    <sheet name="MMAP" sheetId="6" r:id="rId6"/>
    <sheet name="MIPE " sheetId="7" r:id="rId7"/>
    <sheet name="MENERGIE " sheetId="8" r:id="rId8"/>
    <sheet name="MCULTURII" sheetId="15" r:id="rId9"/>
    <sheet name="MCID " sheetId="10" r:id="rId10"/>
    <sheet name="MAI" sheetId="12" r:id="rId11"/>
    <sheet name="DGDRISD" sheetId="20" r:id="rId12"/>
    <sheet name="MEAT" sheetId="16" r:id="rId13"/>
    <sheet name="MJ" sheetId="18" r:id="rId14"/>
  </sheets>
  <definedNames>
    <definedName name="_xlnm._FilterDatabase" localSheetId="1" hidden="1">MDLPA!$A$5:$T$53</definedName>
    <definedName name="_xlnm._FilterDatabase" localSheetId="4" hidden="1">MEDU!$A$5:$N$93</definedName>
    <definedName name="_xlnm._FilterDatabase" localSheetId="6" hidden="1">'MIPE '!$A$5:$N$66</definedName>
    <definedName name="_xlnm._FilterDatabase" localSheetId="5" hidden="1">MMAP!$A$5:$N$77</definedName>
    <definedName name="_xlnm._FilterDatabase" localSheetId="0" hidden="1">MS!$A$5:$N$56</definedName>
    <definedName name="_xlnm.Print_Area" localSheetId="11">DGDRISD!$A$1:$N$8</definedName>
    <definedName name="_xlnm.Print_Area" localSheetId="10">MAI!$A$1:$N$11</definedName>
    <definedName name="_xlnm.Print_Area" localSheetId="9">'MCID '!$A$1:$N$76</definedName>
    <definedName name="_xlnm.Print_Area" localSheetId="8">MCULTURII!$A$2:$N$16</definedName>
    <definedName name="_xlnm.Print_Area" localSheetId="1">MDLPA!$A$2:$N$52</definedName>
    <definedName name="_xlnm.Print_Area" localSheetId="12">MEAT!$A$1:$N$9</definedName>
    <definedName name="_xlnm.Print_Area" localSheetId="4">MEDU!$A$2:$N$106</definedName>
    <definedName name="_xlnm.Print_Area" localSheetId="7">'MENERGIE '!$A$2:$N$55</definedName>
    <definedName name="_xlnm.Print_Area" localSheetId="3">MFTES!$A$1:$N$12</definedName>
    <definedName name="_xlnm.Print_Area" localSheetId="6">'MIPE '!$A$2:$N$67</definedName>
    <definedName name="_xlnm.Print_Area" localSheetId="13">MJ!$A$1:$N$8</definedName>
    <definedName name="_xlnm.Print_Area" localSheetId="5">MMAP!$A$2:$N$78</definedName>
    <definedName name="_xlnm.Print_Area" localSheetId="2">MMSS!$A$1:$N$31</definedName>
    <definedName name="_xlnm.Print_Area" localSheetId="0">MS!$A$2:$M$57</definedName>
    <definedName name="Z_0B40318F_72FC_417D_A558_36C1D8989569_.wvu.PrintArea" localSheetId="1" hidden="1">MDLPA!$A$2:$N$52</definedName>
    <definedName name="Z_232CA01B_129C_44B7_8ACE_E1D49BBB54DF_.wvu.PrintArea" localSheetId="2" hidden="1">MMSS!$A$1:$N$31</definedName>
    <definedName name="Z_232CA01B_129C_44B7_8ACE_E1D49BBB54DF_.wvu.Rows" localSheetId="2" hidden="1">MMSS!#REF!</definedName>
    <definedName name="Z_2A353B32_6E33_448C_82D3_373FC8C0F1D5_.wvu.PrintArea" localSheetId="1" hidden="1">MDLPA!$A$2:$N$52</definedName>
    <definedName name="Z_2A353B32_6E33_448C_82D3_373FC8C0F1D5_.wvu.Rows" localSheetId="1" hidden="1">MDLPA!#REF!,MDLPA!#REF!,MDLPA!$33:$33</definedName>
    <definedName name="Z_6EB1A63F_3A96_4878_B69A_9C776B4A4EB3_.wvu.PrintArea" localSheetId="1" hidden="1">MDLPA!$A$2:$N$52</definedName>
    <definedName name="Z_9C6B496D_AE7C_48F4_BB68_744F194372CF_.wvu.PrintArea" localSheetId="9" hidden="1">'MCID '!$A$1:$N$76</definedName>
    <definedName name="Z_DD2D08A0_B6ED_4EBB_A481_7E53CC8661E8_.wvu.PrintArea" localSheetId="9" hidden="1">'MCID '!$A$1:$N$76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 i="20" l="1"/>
  <c r="J12" i="20" s="1"/>
  <c r="J70" i="6" l="1"/>
  <c r="J7" i="3" l="1"/>
  <c r="J10" i="7" l="1"/>
  <c r="B74"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Adelina Radulescu</author>
  </authors>
  <commentList>
    <comment ref="N11" authorId="0" shapeId="0" xr:uid="{00000000-0006-0000-0200-000001000000}">
      <text>
        <r>
          <rPr>
            <b/>
            <sz val="9"/>
            <color indexed="81"/>
            <rFont val="Tahoma"/>
            <family val="2"/>
          </rPr>
          <t>Adelina Radulescu:</t>
        </r>
        <r>
          <rPr>
            <sz val="9"/>
            <color indexed="81"/>
            <rFont val="Tahoma"/>
            <family val="2"/>
          </rPr>
          <t xml:space="preserve">
modificarea avizatorilor a condul la reluarea semnarii contractelor</t>
        </r>
      </text>
    </comment>
    <comment ref="N20" authorId="0" shapeId="0" xr:uid="{00000000-0006-0000-0200-000002000000}">
      <text>
        <r>
          <rPr>
            <b/>
            <sz val="9"/>
            <color indexed="81"/>
            <rFont val="Tahoma"/>
            <family val="2"/>
          </rPr>
          <t>Adelina Radulescu:</t>
        </r>
        <r>
          <rPr>
            <sz val="9"/>
            <color indexed="81"/>
            <rFont val="Tahoma"/>
            <family val="2"/>
          </rPr>
          <t xml:space="preserve">
modificarea avizatorilor a condul la reluarea semnarii contractelor</t>
        </r>
      </text>
    </comment>
    <comment ref="N24" authorId="0" shapeId="0" xr:uid="{00000000-0006-0000-0200-000003000000}">
      <text>
        <r>
          <rPr>
            <b/>
            <sz val="9"/>
            <color indexed="81"/>
            <rFont val="Tahoma"/>
            <family val="2"/>
          </rPr>
          <t>Adelina Radulescu:</t>
        </r>
        <r>
          <rPr>
            <sz val="9"/>
            <color indexed="81"/>
            <rFont val="Tahoma"/>
            <family val="2"/>
          </rPr>
          <t xml:space="preserve">
contractare lista de rezerva</t>
        </r>
      </text>
    </comment>
    <comment ref="J28" authorId="0" shapeId="0" xr:uid="{D0DB6C77-30B2-44B4-81D7-A382FCB61BDF}">
      <text>
        <r>
          <rPr>
            <b/>
            <sz val="9"/>
            <color indexed="81"/>
            <rFont val="Tahoma"/>
            <family val="2"/>
          </rPr>
          <t>Adelina Radulescu:</t>
        </r>
        <r>
          <rPr>
            <sz val="9"/>
            <color indexed="81"/>
            <rFont val="Tahoma"/>
            <family val="2"/>
          </rPr>
          <t xml:space="preserve">
in a doua runda s-a contractat 6.941.173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Ioana Maria Istrati</author>
  </authors>
  <commentList>
    <comment ref="J78" authorId="0" shapeId="0" xr:uid="{00000000-0006-0000-0400-000001000000}">
      <text>
        <r>
          <rPr>
            <b/>
            <sz val="9"/>
            <color indexed="81"/>
            <rFont val="Tahoma"/>
            <family val="2"/>
          </rPr>
          <t>apel lansat  cu valoarea de 250 000 000</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MIEP, AC</author>
  </authors>
  <commentList>
    <comment ref="J10" authorId="0" shapeId="0" xr:uid="{00000000-0006-0000-0600-000001000000}">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Mihnea Paunescu</author>
    <author>tc={0071003A-00F2-4CC7-B4AD-008300790043}</author>
    <author>Ioana Maria Istrati</author>
    <author>tc={00A0003B-00DC-4704-9144-00D900280054}</author>
    <author>tc={E9F57168-8F4C-4E13-B9F3-DF3CA6B3439E}</author>
    <author>tc={764DC81D-7A3C-4C90-944E-6668880B38E0}</author>
    <author>Adela Gheorghe</author>
    <author>tc={385E8021-338C-4731-A3D7-FEB01C1DAE04}</author>
    <author>tc={00670036-0072-4834-9C95-00ED0098009C}</author>
    <author>tc={54BC7E36-C601-4559-B6E0-B649F4AB55E8}</author>
  </authors>
  <commentList>
    <comment ref="A6" authorId="0" shapeId="0" xr:uid="{00000000-0006-0000-0700-000001000000}">
      <text>
        <r>
          <rPr>
            <b/>
            <sz val="9"/>
            <color indexed="81"/>
            <rFont val="Tahoma"/>
            <family val="2"/>
          </rPr>
          <t>Mutat in REPower si devine Investitia 2 din Componenta 16</t>
        </r>
      </text>
    </comment>
    <comment ref="J6" authorId="1" shapeId="0" xr:uid="{00000000-0006-0000-0700-000002000000}">
      <text>
        <t xml:space="preserve">[Threaded comment]
Your version of Excel allows you to read this threaded comment; however, any edits to it will get removed if the file is opened in a newer version of Excel. Learn more: https://go.microsoft.com/fwlink/?linkid=870924
Comment:
    595010000 - include supracontractarea
</t>
      </text>
    </comment>
    <comment ref="J10" authorId="2" shapeId="0" xr:uid="{39798123-427E-452F-94D5-AF76F511E266}">
      <text>
        <r>
          <rPr>
            <b/>
            <sz val="9"/>
            <color indexed="81"/>
            <rFont val="Tahoma"/>
            <family val="2"/>
          </rPr>
          <t>Comment:
    148.752.500 (include supracontractarea)</t>
        </r>
        <r>
          <rPr>
            <sz val="9"/>
            <color indexed="81"/>
            <rFont val="Tahoma"/>
            <family val="2"/>
          </rPr>
          <t xml:space="preserve">
</t>
        </r>
      </text>
    </comment>
    <comment ref="J14" authorId="3" shapeId="0" xr:uid="{00000000-0006-0000-0700-000004000000}">
      <text>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text>
    </comment>
    <comment ref="J18" authorId="4" shapeId="0" xr:uid="{E9F57168-8F4C-4E13-B9F3-DF3CA6B3439E}">
      <text>
        <t xml:space="preserve">[Threaded comment]
Your version of Excel allows you to read this threaded comment; however, any edits to it will get removed if the file is opened in a newer version of Excel. Learn more: https://go.microsoft.com/fwlink/?linkid=870924
Comment:
    80.600.000 (include supracontractarea)  
</t>
      </text>
    </comment>
    <comment ref="J26" authorId="5" shapeId="0" xr:uid="{764DC81D-7A3C-4C90-944E-6668880B38E0}">
      <text>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text>
    </comment>
    <comment ref="J30" authorId="6" shapeId="0" xr:uid="{00000000-0006-0000-0700-000007000000}">
      <text>
        <r>
          <rPr>
            <b/>
            <sz val="9"/>
            <color indexed="81"/>
            <rFont val="Tahoma"/>
            <family val="2"/>
          </rPr>
          <t>Adela Gheorghe:</t>
        </r>
        <r>
          <rPr>
            <sz val="9"/>
            <color indexed="81"/>
            <rFont val="Tahoma"/>
            <family val="2"/>
          </rPr>
          <t xml:space="preserve">
  64.675.000 (include  supracontractarea) </t>
        </r>
      </text>
    </comment>
    <comment ref="J34" authorId="7" shapeId="0" xr:uid="{385E8021-338C-4731-A3D7-FEB01C1DAE04}">
      <text>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text>
    </comment>
    <comment ref="J42" authorId="6" shapeId="0" xr:uid="{2A60B471-FF9A-411F-ADFB-A731D97646B1}">
      <text>
        <r>
          <rPr>
            <b/>
            <sz val="9"/>
            <color indexed="81"/>
            <rFont val="Tahoma"/>
            <family val="2"/>
          </rPr>
          <t>Adela Gheorghe:</t>
        </r>
        <r>
          <rPr>
            <sz val="9"/>
            <color indexed="81"/>
            <rFont val="Tahoma"/>
            <family val="2"/>
          </rPr>
          <t xml:space="preserve">
  64.675.000 (include  supracontractarea) </t>
        </r>
      </text>
    </comment>
    <comment ref="J46" authorId="8" shapeId="0" xr:uid="{00000000-0006-0000-0700-000008000000}">
      <text>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text>
    </comment>
    <comment ref="J50" authorId="9" shapeId="0" xr:uid="{54BC7E36-C601-4559-B6E0-B649F4AB55E8}">
      <text>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text>
    </comment>
  </commentList>
</comments>
</file>

<file path=xl/sharedStrings.xml><?xml version="1.0" encoding="utf-8"?>
<sst xmlns="http://schemas.openxmlformats.org/spreadsheetml/2006/main" count="1936" uniqueCount="1116">
  <si>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</si>
  <si>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</si>
  <si>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</si>
  <si>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</si>
  <si>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</si>
  <si>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</si>
  <si>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</si>
  <si>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</si>
  <si>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</si>
  <si>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</si>
  <si>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</si>
  <si>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</si>
  <si>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</si>
  <si>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</si>
  <si>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</si>
  <si>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</si>
  <si>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</si>
  <si>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</si>
  <si>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</si>
  <si>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</si>
  <si>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</si>
  <si>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</si>
  <si>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</si>
  <si>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</si>
  <si>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</si>
  <si>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I1.3</t>
  </si>
  <si>
    <r>
      <t xml:space="preserve">Dezvoltarea infrastructurii medicale prespitalicești </t>
    </r>
    <r>
      <rPr>
        <b/>
        <sz val="11"/>
        <rFont val="Trebuchet MS"/>
        <family val="2"/>
      </rPr>
      <t>(30 ambulatorii)</t>
    </r>
  </si>
  <si>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</si>
  <si>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</si>
  <si>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</si>
  <si>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</si>
  <si>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</si>
  <si>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</si>
  <si>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</si>
  <si>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</si>
  <si>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</si>
  <si>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</si>
  <si>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</si>
  <si>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</si>
  <si>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</si>
  <si>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</si>
  <si>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</si>
  <si>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</si>
  <si>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</si>
  <si>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</si>
  <si>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</si>
  <si>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r>
      <t>Dezvoltarea infrastructurii spitalicești publice (</t>
    </r>
    <r>
      <rPr>
        <b/>
        <sz val="11"/>
        <rFont val="Trebuchet MS"/>
        <family val="2"/>
      </rPr>
      <t>25 spitale - reducere risc infecții</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</si>
  <si>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375.1</t>
    </r>
    <r>
      <rPr>
        <sz val="11"/>
        <rFont val="Trebuchet MS"/>
        <family val="2"/>
      </rPr>
      <t xml:space="preserve"> - Notificare trimisă CE privind publicarea proiectului de ghid.</t>
    </r>
    <r>
      <rPr>
        <b/>
        <sz val="11"/>
        <rFont val="Trebuchet MS"/>
        <family val="2"/>
      </rPr>
      <t xml:space="preserve"> Printre documente trebuie să se numere și proiectul de contract de grant</t>
    </r>
  </si>
  <si>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</si>
  <si>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</si>
  <si>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</si>
  <si>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</si>
  <si>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r>
      <rPr>
        <b/>
        <sz val="11"/>
        <rFont val="Trebuchet MS"/>
        <family val="2"/>
      </rPr>
      <t>Q2/2022</t>
    </r>
    <r>
      <rPr>
        <sz val="11"/>
        <rFont val="Trebuchet MS"/>
        <family val="2"/>
      </rPr>
      <t xml:space="preserve"> - </t>
    </r>
    <r>
      <rPr>
        <b/>
        <sz val="11"/>
        <rFont val="Trebuchet MS"/>
        <family val="2"/>
      </rPr>
      <t>376.1</t>
    </r>
    <r>
      <rPr>
        <sz val="11"/>
        <rFont val="Trebuchet MS"/>
        <family val="2"/>
      </rPr>
      <t xml:space="preserve"> - Notificare trimisă CE privind publicarea proiectului de ghid. </t>
    </r>
    <r>
      <rPr>
        <b/>
        <sz val="11"/>
        <rFont val="Trebuchet MS"/>
        <family val="2"/>
      </rPr>
      <t>Printre documente trebuie să se numere și proiectul de contract de grant</t>
    </r>
  </si>
  <si>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</si>
  <si>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</si>
  <si>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</si>
  <si>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</si>
  <si>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</si>
  <si>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</si>
  <si>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</si>
  <si>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</si>
  <si>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</si>
  <si>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</si>
  <si>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</si>
  <si>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</si>
  <si>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</si>
  <si>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</si>
  <si>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</si>
  <si>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</si>
  <si>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</si>
  <si>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</si>
  <si>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</si>
  <si>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</si>
  <si>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</si>
  <si>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</si>
  <si>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</si>
  <si>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</si>
  <si>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</si>
  <si>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</si>
  <si>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</si>
  <si>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</si>
  <si>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</si>
  <si>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</si>
  <si>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</si>
  <si>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</si>
  <si>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</si>
  <si>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</si>
  <si>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</si>
  <si>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</si>
  <si>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</si>
  <si>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</si>
  <si>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r>
      <t xml:space="preserve">Schema va finanța următoarele tipuri de proiecte:
</t>
    </r>
    <r>
      <rPr>
        <b/>
        <sz val="11"/>
        <rFont val="Trebuchet MS"/>
        <family val="2"/>
      </rPr>
      <t>- proiecte integrate (consolidare seismică și eficiență energetică): l</t>
    </r>
    <r>
      <rPr>
        <sz val="11"/>
        <rFont val="Trebuchet MS"/>
        <family val="2"/>
      </rPr>
      <t xml:space="preserve">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t>
    </r>
    <r>
      <rPr>
        <b/>
        <sz val="11"/>
        <rFont val="Trebuchet MS"/>
        <family val="2"/>
      </rPr>
      <t xml:space="preserve">proiecte de renovare energetică: </t>
    </r>
    <r>
      <rPr>
        <sz val="11"/>
        <rFont val="Trebuchet MS"/>
        <family val="2"/>
      </rPr>
      <t xml:space="preserve"> Lucrări de creștere a eficienței energetice, Instalare de stații de încărcare rapidă pentru vehicule electrice aferente clădirilor (cu putere peste 22kW), cu două puncte de încărcare/stație.</t>
    </r>
  </si>
  <si>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</si>
  <si>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</si>
  <si>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</si>
  <si>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</si>
  <si>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</si>
  <si>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r>
      <t xml:space="preserve">Schema va finanța următoarele tipuri de proiecte:
</t>
    </r>
    <r>
      <rPr>
        <b/>
        <sz val="11"/>
        <rFont val="Trebuchet MS"/>
        <family val="2"/>
      </rPr>
      <t>- proiecte integrate (consolidare seismică și eficiență energetică)</t>
    </r>
    <r>
      <rPr>
        <sz val="11"/>
        <rFont val="Trebuchet MS"/>
        <family val="2"/>
      </rPr>
      <t>:lucrări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t>
    </r>
    <r>
      <rPr>
        <b/>
        <sz val="11"/>
        <rFont val="Trebuchet MS"/>
        <family val="2"/>
      </rPr>
      <t xml:space="preserve">
- proiecte de renovare energetică:</t>
    </r>
    <r>
      <rPr>
        <sz val="11"/>
        <rFont val="Trebuchet MS"/>
        <family val="2"/>
      </rPr>
      <t xml:space="preserve">
lucrări de creștere a eficienței energetice; instalare de stații de încărcare rapidă pentru vehicule electrice aferente clădirilor publice (cu putere peste 22kW), cu două puncte de încărcare/stație. </t>
    </r>
  </si>
  <si>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</si>
  <si>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</si>
  <si>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</si>
  <si>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</si>
  <si>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</si>
  <si>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</si>
  <si>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</si>
  <si>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</si>
  <si>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</si>
  <si>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</si>
  <si>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r>
      <t xml:space="preserve">Dată lansare apel: runda 1-  16.05.2022; </t>
    </r>
    <r>
      <rPr>
        <b/>
        <sz val="11"/>
        <rFont val="Trebuchet MS"/>
        <family val="2"/>
      </rPr>
      <t>runda 2 - 14.10.2022 -lansat</t>
    </r>
  </si>
  <si>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</si>
  <si>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</si>
  <si>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</si>
  <si>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</si>
  <si>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</si>
  <si>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</si>
  <si>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</si>
  <si>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r>
      <t xml:space="preserve">Dată lansare apel: runda 1-  16.05.2022; </t>
    </r>
    <r>
      <rPr>
        <b/>
        <sz val="11"/>
        <rFont val="Trebuchet MS"/>
        <family val="2"/>
      </rPr>
      <t>runda 2 - 14.10.2022  -lansat</t>
    </r>
  </si>
  <si>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</si>
  <si>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</si>
  <si>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</si>
  <si>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</si>
  <si>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</si>
  <si>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</si>
  <si>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</si>
  <si>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</si>
  <si>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</si>
  <si>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</si>
  <si>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</si>
  <si>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</si>
  <si>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</si>
  <si>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</si>
  <si>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</si>
  <si>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</si>
  <si>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</si>
  <si>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</si>
  <si>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</si>
  <si>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</si>
  <si>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</si>
  <si>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</si>
  <si>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</si>
  <si>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</si>
  <si>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</si>
  <si>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</si>
  <si>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</si>
  <si>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</si>
  <si>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</si>
  <si>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</si>
  <si>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</si>
  <si>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</si>
  <si>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</si>
  <si>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</si>
  <si>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</si>
  <si>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</si>
  <si>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</si>
  <si>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</si>
  <si>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</si>
  <si>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Dată lansare apel: 10.10.2022-lansat</t>
  </si>
  <si>
    <t>CALENDAR APELURI COMPETITIVE DIN PNRR - MMSS</t>
  </si>
  <si>
    <r>
      <t xml:space="preserve">Q3/2022 - </t>
    </r>
    <r>
      <rPr>
        <b/>
        <sz val="11"/>
        <rFont val="Trebuchet MS"/>
        <family val="2"/>
      </rPr>
      <t>(396.1</t>
    </r>
    <r>
      <rPr>
        <sz val="11"/>
        <rFont val="Trebuchet MS"/>
        <family val="2"/>
      </rPr>
      <t xml:space="preserve"> - Proiect de ghid al solicitantului, inclusiv un model de contract de grant care să fie inclus în decizia de atribuire, pentru a verifica conformitatea cu descrierea jalonului, publicat pe site-ul ministerului, precum și notificare)</t>
    </r>
  </si>
  <si>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</si>
  <si>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</si>
  <si>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</si>
  <si>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</si>
  <si>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</si>
  <si>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</si>
  <si>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MINISTERUL FAMILIEI, TINERETULUI ȘI EGALITĂȚII DE ȘANSE</t>
  </si>
  <si>
    <r>
      <t xml:space="preserve"> Q2/2022 - </t>
    </r>
    <r>
      <rPr>
        <b/>
        <sz val="11"/>
        <rFont val="Trebuchet MS"/>
        <family val="2"/>
      </rPr>
      <t>394.1</t>
    </r>
    <r>
      <rPr>
        <sz val="11"/>
        <rFont val="Trebuchet MS"/>
        <family val="2"/>
      </rPr>
      <t xml:space="preserve"> - </t>
    </r>
    <r>
      <rPr>
        <b/>
        <sz val="11"/>
        <rFont val="Trebuchet MS"/>
        <family val="2"/>
      </rPr>
      <t>Proiect de ghid al solicitantului</t>
    </r>
    <r>
      <rPr>
        <sz val="11"/>
        <rFont val="Trebuchet MS"/>
        <family val="2"/>
      </rPr>
      <t xml:space="preserve">, inclusiv un model de contract de grant care să fie inclus în decizia de atribuire, publicat pe site-ul ministerului, și notificare trimisă Comisiei Europene </t>
    </r>
  </si>
  <si>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</si>
  <si>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</si>
  <si>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</si>
  <si>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MINISTERUL EDUCAȚIEI</t>
  </si>
  <si>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</si>
  <si>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</si>
  <si>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</si>
  <si>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</si>
  <si>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</si>
  <si>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</si>
  <si>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</si>
  <si>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</si>
  <si>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</si>
  <si>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</si>
  <si>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</si>
  <si>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</si>
  <si>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</si>
  <si>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</si>
  <si>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</si>
  <si>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</si>
  <si>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</si>
  <si>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</si>
  <si>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</si>
  <si>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</si>
  <si>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</si>
  <si>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</si>
  <si>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</si>
  <si>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</si>
  <si>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</si>
  <si>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 xml:space="preserve">DA </t>
  </si>
  <si>
    <t>07.07.2022</t>
  </si>
  <si>
    <t>I12</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</si>
  <si>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</si>
  <si>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</si>
  <si>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I18</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</si>
  <si>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</si>
  <si>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</si>
  <si>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</si>
  <si>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</si>
  <si>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</si>
  <si>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</si>
  <si>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I8</t>
  </si>
  <si>
    <t>Q3/2025 - Nu exista pas intermediar referitor la elaborare ghid.</t>
  </si>
  <si>
    <t>Universități / CCD / operatori publici și privați de formare profesională continuă</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</si>
  <si>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</si>
  <si>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</si>
  <si>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I7</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</si>
  <si>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</si>
  <si>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</si>
  <si>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I 10</t>
  </si>
  <si>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</si>
  <si>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</si>
  <si>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</si>
  <si>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</si>
  <si>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</si>
  <si>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</si>
  <si>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</si>
  <si>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</si>
  <si>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</si>
  <si>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</si>
  <si>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</si>
  <si>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</si>
  <si>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</si>
  <si>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</si>
  <si>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</si>
  <si>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</si>
  <si>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</si>
  <si>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</si>
  <si>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</si>
  <si>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</si>
  <si>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</si>
  <si>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</si>
  <si>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</si>
  <si>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</si>
  <si>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</si>
  <si>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</si>
  <si>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</si>
  <si>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</si>
  <si>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</si>
  <si>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</si>
  <si>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</si>
  <si>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</si>
  <si>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</si>
  <si>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</si>
  <si>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</si>
  <si>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</si>
  <si>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</si>
  <si>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</si>
  <si>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</si>
  <si>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</si>
  <si>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</si>
  <si>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</si>
  <si>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</si>
  <si>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</si>
  <si>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</si>
  <si>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</si>
  <si>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t>reîmpădurirea suprafețelor din fondul forestier în care nu s-a realizat regenerarea de către proprietari și administrator; - reîmpăduriri</t>
  </si>
  <si>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</si>
  <si>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Componenta 3. Managementul deșeurilor</t>
  </si>
  <si>
    <r>
      <t>R1. Îmbunătățirea guvernanței în domeniul gestionării deșeurilor în vederea accelerării tranziției către economia circulară/ I1.a Înființarea de centre de colectare cu aport voluntar</t>
    </r>
    <r>
      <rPr>
        <b/>
        <sz val="11"/>
        <rFont val="Trebuchet MS"/>
        <family val="2"/>
      </rPr>
      <t xml:space="preserve"> </t>
    </r>
  </si>
  <si>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</si>
  <si>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</si>
  <si>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</si>
  <si>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</si>
  <si>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</si>
  <si>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</si>
  <si>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</si>
  <si>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</si>
  <si>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r>
      <t xml:space="preserve">Q2/2022 - </t>
    </r>
    <r>
      <rPr>
        <b/>
        <sz val="11"/>
        <rFont val="Trebuchet MS"/>
        <family val="2"/>
      </rPr>
      <t xml:space="preserve">50.1 - Publicarea unui proiect de ghid al solicitantului, supus consultării cu părțile interesate și notificare trimisă Comisiei Europene </t>
    </r>
  </si>
  <si>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</si>
  <si>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</si>
  <si>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</si>
  <si>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</si>
  <si>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</si>
  <si>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</si>
  <si>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</si>
  <si>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</si>
  <si>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r>
      <t xml:space="preserve">Q2/2022 - </t>
    </r>
    <r>
      <rPr>
        <b/>
        <sz val="11"/>
        <rFont val="Trebuchet MS"/>
        <family val="2"/>
      </rPr>
      <t>54. 1 - Publicarea unui proiect de ghid al solicitantului, supus consultării cu părțile interesate și notificare trimisă Comisiei Europene</t>
    </r>
    <r>
      <rPr>
        <sz val="11"/>
        <rFont val="Trebuchet MS"/>
        <family val="2"/>
      </rPr>
      <t xml:space="preserve">. Documentul trebuie să fie conform cu specificațiile enumerate în descrierea țintei </t>
    </r>
  </si>
  <si>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</si>
  <si>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</si>
  <si>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</si>
  <si>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r>
      <t xml:space="preserve">Q1/2023 - </t>
    </r>
    <r>
      <rPr>
        <b/>
        <sz val="11"/>
        <rFont val="Trebuchet MS"/>
        <family val="2"/>
      </rPr>
      <t>55.1 -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</si>
  <si>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instituire și punere în funcțiune a sistemelor integrate de colectare a deșeurilor agricole compostabile - platforme gunoi grajd</t>
  </si>
  <si>
    <t>ferme mari și UAT-uri; fermieri mici și mijlocii</t>
  </si>
  <si>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</si>
  <si>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</si>
  <si>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</si>
  <si>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</si>
  <si>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</si>
  <si>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</si>
  <si>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</si>
  <si>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</si>
  <si>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</si>
  <si>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</si>
  <si>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</si>
  <si>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</si>
  <si>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</si>
  <si>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</si>
  <si>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</si>
  <si>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</si>
  <si>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</si>
  <si>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</si>
  <si>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</si>
  <si>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N/A</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</si>
  <si>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</si>
  <si>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</si>
  <si>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</si>
  <si>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</si>
  <si>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</si>
  <si>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</si>
  <si>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</si>
  <si>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</si>
  <si>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</si>
  <si>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</si>
  <si>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r>
      <rPr>
        <b/>
        <sz val="11"/>
        <rFont val="Trebuchet MS"/>
        <family val="2"/>
      </rPr>
      <t>Q2/2022</t>
    </r>
    <r>
      <rPr>
        <sz val="11"/>
        <rFont val="Trebuchet MS"/>
        <family val="2"/>
      </rPr>
      <t xml:space="preserve"> - </t>
    </r>
    <r>
      <rPr>
        <b/>
        <sz val="11"/>
        <rFont val="Trebuchet MS"/>
        <family val="2"/>
      </rPr>
      <t>175.1</t>
    </r>
    <r>
      <rPr>
        <sz val="11"/>
        <rFont val="Trebuchet MS"/>
        <family val="2"/>
      </rPr>
      <t xml:space="preserve"> - Notificare trimisă CE privind publicarea proiectului de ghid, </t>
    </r>
    <r>
      <rPr>
        <b/>
        <sz val="11"/>
        <rFont val="Trebuchet MS"/>
        <family val="2"/>
      </rPr>
      <t>inclusiv modele de contracte de grant</t>
    </r>
    <r>
      <rPr>
        <sz val="11"/>
        <rFont val="Trebuchet MS"/>
        <family val="2"/>
      </rPr>
      <t xml:space="preserve"> </t>
    </r>
  </si>
  <si>
    <t xml:space="preserve">investiții în infrastructura digitală, competențele digitale ale personalului și voluntarilor, dezvoltarea de platforme de gestionare a relațiilor cu clienții și achiziționarea de echipamente. </t>
  </si>
  <si>
    <t>ONG-uri</t>
  </si>
  <si>
    <t>Componenta 9. Suport pentru sectorul privat, cercetare, dezvoltare și inovare</t>
  </si>
  <si>
    <t>247-249</t>
  </si>
  <si>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resurselor alocate instrumentului, aprobate de Comitetul pentru investiții al InvestEU.</t>
    </r>
  </si>
  <si>
    <t>Q2 2023 - Nu exista pas intermediar referitor la elaborare ghid</t>
  </si>
  <si>
    <t xml:space="preserve">Investiția va lua forma unei garanții de portofoliu, care urmează să fie implementată ca o contribuție la InvestEU din partea Fondului European de Investiții („FEI”). </t>
  </si>
  <si>
    <t>253-255</t>
  </si>
  <si>
    <r>
      <t xml:space="preserve">Investiția 2 Instrumente financiare pentru sectorul privat Subcomponenta </t>
    </r>
    <r>
      <rPr>
        <b/>
        <sz val="11"/>
        <rFont val="Trebuchet MS"/>
        <family val="2"/>
      </rPr>
      <t>2.3 pentru IMM-uri și întreprinderile cu capitalizare medie (mid-caps): Fondul de fonduri de capital de risc pentru redresare</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</si>
  <si>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fondurilor sau al investițiilor vizate, aprobate de Comitetul pentru investiții al InvestEU.</t>
    </r>
  </si>
  <si>
    <r>
      <rPr>
        <b/>
        <sz val="11"/>
        <rFont val="Trebuchet MS"/>
        <family val="2"/>
      </rPr>
      <t>Q4/2024</t>
    </r>
    <r>
      <rPr>
        <sz val="11"/>
        <rFont val="Trebuchet MS"/>
        <family val="2"/>
      </rPr>
      <t xml:space="preserve"> - Nu exista pas intermediar referitor la elaborare ghid</t>
    </r>
  </si>
  <si>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</si>
  <si>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</si>
  <si>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256-258</t>
  </si>
  <si>
    <r>
      <t xml:space="preserve">Investiția 2 Instrumente financiare pentru sectorul privat Subcomponenta </t>
    </r>
    <r>
      <rPr>
        <b/>
        <sz val="11"/>
        <rFont val="Trebuchet MS"/>
        <family val="2"/>
      </rPr>
      <t>2.4: Fond de Fonduri pentru digitalizare, acțiune climatică și alte domenii de interes</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</si>
  <si>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Instrumente financiare pentru sectorul privat - Fond de fonduri pentru digitalizare, acțiuni climatice și alte domenii de interes.Cel puțin 30 % din beneficiarii vizați au beneficiat de sprijin.</t>
    </r>
  </si>
  <si>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</si>
  <si>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</si>
  <si>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259-261</t>
  </si>
  <si>
    <r>
      <t xml:space="preserve">Investiția 2 Instrumente financiare pentru sectorul privat Subcomponenta </t>
    </r>
    <r>
      <rPr>
        <b/>
        <sz val="11"/>
        <rFont val="Trebuchet MS"/>
        <family val="2"/>
      </rPr>
      <t>2.5: Instrumentul financiar pentru investiții în eficiență energetică în sectorul rezidențial și al clădirilor</t>
    </r>
  </si>
  <si>
    <r>
      <t xml:space="preserve">Apelul  vizeaza intermediarii financiari, </t>
    </r>
    <r>
      <rPr>
        <b/>
        <sz val="11"/>
        <rFont val="Trebuchet MS"/>
        <family val="2"/>
      </rPr>
      <t xml:space="preserve">fiind un apel de expresie de interes. </t>
    </r>
    <r>
      <rPr>
        <sz val="11"/>
        <rFont val="Trebuchet MS"/>
        <family val="2"/>
      </rPr>
      <t xml:space="preserve">Pentru beneficiarii finali nu se vor lansa apeluri dedicate. Operațiuni de finanțare sau de investiții în valoare de cel puțin 50 % din cuantumul total al fondurilor sau al investițiilor vizate, aprobate de Comitetul pentru investiții al InvestEU. </t>
    </r>
  </si>
  <si>
    <r>
      <rPr>
        <b/>
        <sz val="11"/>
        <rFont val="Trebuchet MS"/>
        <family val="2"/>
      </rPr>
      <t>Q2/2023</t>
    </r>
    <r>
      <rPr>
        <sz val="11"/>
        <rFont val="Trebuchet MS"/>
        <family val="2"/>
      </rPr>
      <t xml:space="preserve"> - Nu exista pas intermediar referitor la elaborare ghid. </t>
    </r>
  </si>
  <si>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</si>
  <si>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</si>
  <si>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r>
      <t xml:space="preserve">Investiția 3. Scheme de ajutor pentru sectorul privat </t>
    </r>
    <r>
      <rPr>
        <b/>
        <sz val="11"/>
        <rFont val="Trebuchet MS"/>
        <family val="2"/>
      </rPr>
      <t>Măsura 1 - Schemă de minimis și schemă de ajutor de stat în contextul digitalizării IMMurilor</t>
    </r>
  </si>
  <si>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</si>
  <si>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</si>
  <si>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</si>
  <si>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</si>
  <si>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</si>
  <si>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</si>
  <si>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r>
      <t xml:space="preserve">Investiția 3. Scheme de ajutor pentru sectorul privat </t>
    </r>
    <r>
      <rPr>
        <b/>
        <sz val="11"/>
        <rFont val="Trebuchet MS"/>
        <family val="2"/>
      </rPr>
      <t>Măsura 2 - Schema de minimis pentru ajutarea firmelor din România în procesul de listare la bursa</t>
    </r>
  </si>
  <si>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</si>
  <si>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</si>
  <si>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</si>
  <si>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</si>
  <si>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Proiecte transfrontaliere și multinaționale – Procesoare cu consum redus de energie și cipuri semiconductoare</t>
  </si>
  <si>
    <r>
      <rPr>
        <b/>
        <sz val="11"/>
        <rFont val="Trebuchet MS"/>
        <family val="2"/>
      </rPr>
      <t>Q3/2022</t>
    </r>
    <r>
      <rPr>
        <sz val="11"/>
        <rFont val="Trebuchet MS"/>
        <family val="2"/>
      </rPr>
      <t xml:space="preserve"> - (</t>
    </r>
    <r>
      <rPr>
        <b/>
        <sz val="11"/>
        <rFont val="Trebuchet MS"/>
        <family val="2"/>
      </rPr>
      <t>267.1</t>
    </r>
    <r>
      <rPr>
        <sz val="11"/>
        <rFont val="Trebuchet MS"/>
        <family val="2"/>
      </rPr>
      <t xml:space="preserve"> - Notificare trimisă CE privind publicarea proiectului de ghid, </t>
    </r>
    <r>
      <rPr>
        <b/>
        <sz val="11"/>
        <rFont val="Trebuchet MS"/>
        <family val="2"/>
      </rPr>
      <t>inclusiv modele de contracte.</t>
    </r>
  </si>
  <si>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</si>
  <si>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Componenta 14. Buna guvernanță</t>
  </si>
  <si>
    <r>
      <t xml:space="preserve">Investiția 3 </t>
    </r>
    <r>
      <rPr>
        <b/>
        <sz val="11"/>
        <rFont val="Trebuchet MS"/>
        <family val="2"/>
      </rPr>
      <t>Crearea de structuri parteneriale locale între autoritățile locale și societatea civilă</t>
    </r>
  </si>
  <si>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</si>
  <si>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</si>
  <si>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</si>
  <si>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</si>
  <si>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</si>
  <si>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</si>
  <si>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</si>
  <si>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</si>
  <si>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</si>
  <si>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</si>
  <si>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</si>
  <si>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</si>
  <si>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</si>
  <si>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</si>
  <si>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</si>
  <si>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</si>
  <si>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</si>
  <si>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</si>
  <si>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</si>
  <si>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</si>
  <si>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r>
      <t xml:space="preserve">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t>
    </r>
    <r>
      <rPr>
        <b/>
        <sz val="11"/>
        <rFont val="Trebuchet MS"/>
        <family val="2"/>
      </rPr>
      <t>(H verde)</t>
    </r>
  </si>
  <si>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</si>
  <si>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</si>
  <si>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</si>
  <si>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r>
      <t xml:space="preserve">Sprijinirea  dezvoltarii de capacităţi de producţie pe gaz, flexibile, pentru producerea de energie electrică și termică în cogenerare de înaltă eficiență(CHP) în  termoficarea urbană </t>
    </r>
    <r>
      <rPr>
        <b/>
        <sz val="11"/>
        <rFont val="Trebuchet MS"/>
        <family val="2"/>
      </rPr>
      <t>(CHP)</t>
    </r>
  </si>
  <si>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</si>
  <si>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</si>
  <si>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t>Dată finalizare apel: 01.10.2022</t>
  </si>
  <si>
    <t>I5</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</si>
  <si>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</si>
  <si>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</si>
  <si>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r>
      <t xml:space="preserve">Q2/2022 </t>
    </r>
    <r>
      <rPr>
        <b/>
        <sz val="11"/>
        <rFont val="Trebuchet MS"/>
        <family val="2"/>
      </rPr>
      <t>135.2 -</t>
    </r>
    <r>
      <rPr>
        <sz val="11"/>
        <rFont val="Trebuchet MS"/>
        <family val="2"/>
      </rPr>
      <t>Q2/2022 135.2 - Publicarea unei licitații necompetitive pentru alocarea proiectelor</t>
    </r>
  </si>
  <si>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</si>
  <si>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</si>
  <si>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</si>
  <si>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</si>
  <si>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</si>
  <si>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</si>
  <si>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</si>
  <si>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</si>
  <si>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</si>
  <si>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</si>
  <si>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</si>
  <si>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</si>
  <si>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</si>
  <si>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</si>
  <si>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</si>
  <si>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</si>
  <si>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</si>
  <si>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</si>
  <si>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</si>
  <si>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</si>
  <si>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</si>
  <si>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</si>
  <si>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</si>
  <si>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</si>
  <si>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</si>
  <si>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</si>
  <si>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</si>
  <si>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</si>
  <si>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</si>
  <si>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</si>
  <si>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</si>
  <si>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</si>
  <si>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</si>
  <si>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</si>
  <si>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</si>
  <si>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</si>
  <si>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</si>
  <si>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</si>
  <si>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</si>
  <si>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</si>
  <si>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</si>
  <si>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</si>
  <si>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</si>
  <si>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</si>
  <si>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</si>
  <si>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</si>
  <si>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</si>
  <si>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</si>
  <si>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</si>
  <si>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</si>
  <si>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</si>
  <si>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r>
      <rPr>
        <b/>
        <sz val="11"/>
        <rFont val="Trebuchet MS"/>
        <family val="2"/>
      </rPr>
      <t>Transformarea digitală</t>
    </r>
    <r>
      <rPr>
        <sz val="11"/>
        <rFont val="Trebuchet MS"/>
        <family val="2"/>
      </rPr>
      <t xml:space="preserve"> și adoptarea tehnologiei de automatizare a proceselor de lucru în administrația publică pentru </t>
    </r>
    <r>
      <rPr>
        <b/>
        <sz val="11"/>
        <rFont val="Trebuchet MS"/>
        <family val="2"/>
      </rPr>
      <t>18 institutii publice (apel necompetitiv)</t>
    </r>
  </si>
  <si>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</si>
  <si>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</si>
  <si>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</si>
  <si>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</si>
  <si>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</si>
  <si>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</si>
  <si>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</si>
  <si>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</si>
  <si>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Dată lansare apel: 05.08.2022 - lansat</t>
  </si>
  <si>
    <r>
      <t>Înființarea și operaționalizarea centrelor de competență(</t>
    </r>
    <r>
      <rPr>
        <b/>
        <sz val="11"/>
        <rFont val="Trebuchet MS"/>
        <family val="2"/>
      </rPr>
      <t xml:space="preserve">5 centre de competenta </t>
    </r>
  </si>
  <si>
    <r>
      <rPr>
        <b/>
        <sz val="11"/>
        <rFont val="Trebuchet MS"/>
        <family val="2"/>
      </rPr>
      <t>Q3/2022</t>
    </r>
    <r>
      <rPr>
        <sz val="11"/>
        <rFont val="Trebuchet MS"/>
        <family val="2"/>
      </rPr>
      <t xml:space="preserve"> - </t>
    </r>
    <r>
      <rPr>
        <b/>
        <sz val="11"/>
        <rFont val="Trebuchet MS"/>
        <family val="2"/>
      </rPr>
      <t>280.1</t>
    </r>
    <r>
      <rPr>
        <sz val="11"/>
        <rFont val="Trebuchet MS"/>
        <family val="2"/>
      </rPr>
      <t xml:space="preserve"> - Notificare trimisă CE privind publicarea proiectului de ghid, </t>
    </r>
    <r>
      <rPr>
        <b/>
        <sz val="11"/>
        <rFont val="Trebuchet MS"/>
        <family val="2"/>
      </rPr>
      <t>inclusiv modele de contracte</t>
    </r>
    <r>
      <rPr>
        <sz val="11"/>
        <rFont val="Trebuchet MS"/>
        <family val="2"/>
      </rPr>
      <t xml:space="preserve"> </t>
    </r>
  </si>
  <si>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</si>
  <si>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</si>
  <si>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r>
      <t xml:space="preserve"> Programul de mentorat Orizont Europa </t>
    </r>
    <r>
      <rPr>
        <b/>
        <sz val="11"/>
        <rFont val="Trebuchet MS"/>
        <family val="2"/>
      </rPr>
      <t>( Programul de Vouchere CDI</t>
    </r>
    <r>
      <rPr>
        <sz val="11"/>
        <rFont val="Trebuchet MS"/>
        <family val="2"/>
      </rPr>
      <t>)</t>
    </r>
  </si>
  <si>
    <r>
      <rPr>
        <b/>
        <sz val="11"/>
        <rFont val="Trebuchet MS"/>
        <family val="2"/>
      </rPr>
      <t>Q2/2022</t>
    </r>
    <r>
      <rPr>
        <sz val="11"/>
        <rFont val="Trebuchet MS"/>
        <family val="2"/>
      </rPr>
      <t xml:space="preserve"> - </t>
    </r>
    <r>
      <rPr>
        <b/>
        <sz val="11"/>
        <rFont val="Trebuchet MS"/>
        <family val="2"/>
      </rPr>
      <t>282.1</t>
    </r>
    <r>
      <rPr>
        <sz val="11"/>
        <rFont val="Trebuchet MS"/>
        <family val="2"/>
      </rPr>
      <t xml:space="preserve"> - Notificare trimisă CE privind publicarea proiectului de ghid, </t>
    </r>
    <r>
      <rPr>
        <b/>
        <sz val="11"/>
        <rFont val="Trebuchet MS"/>
        <family val="2"/>
      </rPr>
      <t>inclusiv modele de contracte pentru acordarea voucherelor</t>
    </r>
  </si>
  <si>
    <t>Vouchere parteneriate europene și vouchere experimentale ELI-NP</t>
  </si>
  <si>
    <t>Institutii de cercetare, IMM</t>
  </si>
  <si>
    <t>30.06.2022 (lansat in consultare publica)</t>
  </si>
  <si>
    <r>
      <t xml:space="preserve"> Consolidarea excelenței și susținerea participării României la parteneriatele și misiunile din cadrul programului Orizont Europa </t>
    </r>
    <r>
      <rPr>
        <b/>
        <sz val="11"/>
        <rFont val="Trebuchet MS"/>
        <family val="2"/>
      </rPr>
      <t>(55 Contracte de parteneriat</t>
    </r>
    <r>
      <rPr>
        <sz val="11"/>
        <rFont val="Trebuchet MS"/>
        <family val="2"/>
      </rPr>
      <t>)</t>
    </r>
  </si>
  <si>
    <r>
      <rPr>
        <b/>
        <sz val="11"/>
        <rFont val="Trebuchet MS"/>
        <family val="2"/>
      </rPr>
      <t>Q2/2022</t>
    </r>
    <r>
      <rPr>
        <sz val="11"/>
        <rFont val="Trebuchet MS"/>
        <family val="2"/>
      </rPr>
      <t xml:space="preserve"> - </t>
    </r>
    <r>
      <rPr>
        <b/>
        <sz val="11"/>
        <rFont val="Trebuchet MS"/>
        <family val="2"/>
      </rPr>
      <t>283.1</t>
    </r>
    <r>
      <rPr>
        <sz val="11"/>
        <rFont val="Trebuchet MS"/>
        <family val="2"/>
      </rPr>
      <t xml:space="preserve"> - Notificare trimisă CE privind publicarea proiectului de ghid, </t>
    </r>
    <r>
      <rPr>
        <b/>
        <sz val="11"/>
        <rFont val="Trebuchet MS"/>
        <family val="2"/>
      </rPr>
      <t>inclusiv modele de contracte</t>
    </r>
  </si>
  <si>
    <t xml:space="preserve">
Tipurile de activități eligibile care vor fi finanțate sunt: 
- Cercetarea fundamentală (maximum 10 % din bugetul  solicitat); 
- Cercetarea industrială; 
- Dezvoltarea experimentală; 
- Studiile de fezabilitate; 
- Activitățile de inovare;
</t>
  </si>
  <si>
    <r>
      <rPr>
        <b/>
        <sz val="11"/>
        <rFont val="Trebuchet MS"/>
        <family val="2"/>
      </rPr>
      <t>Q2/2022</t>
    </r>
    <r>
      <rPr>
        <sz val="11"/>
        <rFont val="Trebuchet MS"/>
        <family val="2"/>
      </rPr>
      <t xml:space="preserve"> - </t>
    </r>
    <r>
      <rPr>
        <b/>
        <sz val="11"/>
        <rFont val="Trebuchet MS"/>
        <family val="2"/>
      </rPr>
      <t>284.1</t>
    </r>
    <r>
      <rPr>
        <sz val="11"/>
        <rFont val="Trebuchet MS"/>
        <family val="2"/>
      </rPr>
      <t xml:space="preserve"> - Notificare trimisă CE privind publicarea proiectului de ghid, </t>
    </r>
    <r>
      <rPr>
        <b/>
        <sz val="11"/>
        <rFont val="Trebuchet MS"/>
        <family val="2"/>
      </rPr>
      <t>inclusiv modele de contracte</t>
    </r>
  </si>
  <si>
    <t>Granturi individuale pentru 100 de cercetători de excelență</t>
  </si>
  <si>
    <t>Cercetatori posesori Certificat de excelență, institutia de cercetare</t>
  </si>
  <si>
    <t>31.03.2022 (lansat in consultare publică)</t>
  </si>
  <si>
    <t>I9</t>
  </si>
  <si>
    <r>
      <t xml:space="preserve">Program de sprijin pentru posesorii de certificate de excelență primite la competiția pentru </t>
    </r>
    <r>
      <rPr>
        <b/>
        <sz val="11"/>
        <rFont val="Trebuchet MS"/>
        <family val="2"/>
      </rPr>
      <t>burse individuale Marie Sklodowska Curie</t>
    </r>
  </si>
  <si>
    <r>
      <rPr>
        <b/>
        <sz val="11"/>
        <rFont val="Trebuchet MS"/>
        <family val="2"/>
      </rPr>
      <t>Q2/2022</t>
    </r>
    <r>
      <rPr>
        <sz val="11"/>
        <rFont val="Trebuchet MS"/>
        <family val="2"/>
      </rPr>
      <t xml:space="preserve"> - 285.1 - Notificare trimisă CE privind publicarea proiectului de ghid, inclusiv modele de contracte </t>
    </r>
  </si>
  <si>
    <t>Granturi pentru cercetatori posesori Certificat de excelență</t>
  </si>
  <si>
    <t>31.03.2022 (lansat in consultare publica)</t>
  </si>
  <si>
    <t>26.07.2022 lansat</t>
  </si>
  <si>
    <t>I10</t>
  </si>
  <si>
    <r>
      <t xml:space="preserve">Înființarea și susținerea financiară a unei rețele naționale de opt centre regionale de orientare în carieră ca parte a ERA TALENT PLATFORM </t>
    </r>
    <r>
      <rPr>
        <b/>
        <sz val="11"/>
        <rFont val="Trebuchet MS"/>
        <family val="2"/>
      </rPr>
      <t>(8 centre de orientare în cariera de cercetător)</t>
    </r>
  </si>
  <si>
    <r>
      <rPr>
        <b/>
        <sz val="11"/>
        <rFont val="Trebuchet MS"/>
        <family val="2"/>
      </rPr>
      <t>Q2/2022</t>
    </r>
    <r>
      <rPr>
        <sz val="11"/>
        <rFont val="Trebuchet MS"/>
        <family val="2"/>
      </rPr>
      <t xml:space="preserve"> - </t>
    </r>
    <r>
      <rPr>
        <b/>
        <sz val="11"/>
        <rFont val="Trebuchet MS"/>
        <family val="2"/>
      </rPr>
      <t>286.1</t>
    </r>
    <r>
      <rPr>
        <sz val="11"/>
        <rFont val="Trebuchet MS"/>
        <family val="2"/>
      </rPr>
      <t xml:space="preserve"> - Notificare trimisă CE privind publicarea proiectului de ghid, inclusiv modele de contracte, </t>
    </r>
    <r>
      <rPr>
        <b/>
        <sz val="11"/>
        <rFont val="Trebuchet MS"/>
        <family val="2"/>
      </rPr>
      <t>inclusiv modele de contracte</t>
    </r>
  </si>
  <si>
    <t>Orientare în carieră a cercetătorilor</t>
  </si>
  <si>
    <t>Universități, cercetători individuali</t>
  </si>
  <si>
    <t>30.05.2022 (lansat in consultare publica)</t>
  </si>
  <si>
    <t>DESCHIS</t>
  </si>
  <si>
    <t xml:space="preserve">Dată finalizare apel: 30.11.2022 </t>
  </si>
  <si>
    <r>
      <t>Dată lansare apel: apel 1: 08.06.2022 - lansat; apel 2: 09.08.2022 - lansat;</t>
    </r>
    <r>
      <rPr>
        <b/>
        <sz val="11"/>
        <rFont val="Trebuchet MS"/>
        <family val="2"/>
      </rPr>
      <t xml:space="preserve"> </t>
    </r>
  </si>
  <si>
    <t xml:space="preserve">apel 1: 08.06.2022 - lansat; apel 2: 09.08.2022 - lansat; </t>
  </si>
  <si>
    <t>07.12.2022</t>
  </si>
  <si>
    <t xml:space="preserve">Comitetul pentru investiții al InvestEU va aproba operațiuni de finanțare de către intermediari financiari pentru IMM-uri(care au un număr de maximum 249 de angajați), întreprinderilor cu până la 500 de angajați </t>
  </si>
  <si>
    <r>
      <t xml:space="preserve">Investiția 2 Instrumente financiare pentru sectorul privat Subcomponenta </t>
    </r>
    <r>
      <rPr>
        <b/>
        <sz val="11"/>
        <rFont val="Trebuchet MS"/>
        <family val="2"/>
      </rPr>
      <t xml:space="preserve">2.1: Garanția de portofoliu pentru Reziliență &amp; </t>
    </r>
    <r>
      <rPr>
        <sz val="11"/>
        <rFont val="Trebuchet MS"/>
        <family val="2"/>
      </rPr>
      <t>Subcomponenta</t>
    </r>
    <r>
      <rPr>
        <b/>
        <sz val="11"/>
        <rFont val="Trebuchet MS"/>
        <family val="2"/>
      </rPr>
      <t xml:space="preserve"> 2.2: Garanția de portofoliu pentru Acțiune climatică</t>
    </r>
  </si>
  <si>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</si>
  <si>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30.06.2022</t>
  </si>
  <si>
    <t>Dată finalizare apel: 
runda 1 - 30.05.2022;
runda 2 - 23.10.2022</t>
  </si>
  <si>
    <t>Dată finalizare apel: 
runda 1 - 30.06.2022;
runda 2 - 27.10.2022</t>
  </si>
  <si>
    <t>Dată finalizare apel: 30.07.2022</t>
  </si>
  <si>
    <t>01.09.2022 - 29.09.2022</t>
  </si>
  <si>
    <t>Dată finalizare apel: 09.12.2022</t>
  </si>
  <si>
    <t>03 - 31.03.2023 (data estimativa)</t>
  </si>
  <si>
    <t>153, 154, 155</t>
  </si>
  <si>
    <t>Dată lansare apel: 28.06.2022</t>
  </si>
  <si>
    <t>Dată finalizare apel: 29.06.2022</t>
  </si>
  <si>
    <t>ADR, STS, SRI</t>
  </si>
  <si>
    <t>156, 157</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</si>
  <si>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</si>
  <si>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</si>
  <si>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</si>
  <si>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</si>
  <si>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</si>
  <si>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</si>
  <si>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24.06.2022</t>
  </si>
  <si>
    <t>28.06.2022 - lansat</t>
  </si>
  <si>
    <t>22.09.2022 lansat</t>
  </si>
  <si>
    <t>17.10.2022 lansat</t>
  </si>
  <si>
    <t>06.01.2023 - 15.01.2023</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</si>
  <si>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</si>
  <si>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</si>
  <si>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</si>
  <si>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</si>
  <si>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</si>
  <si>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</si>
  <si>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</si>
  <si>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Cel puțin 8 000 de specialiști și lucrători obțin certificarea absolvirii cursurilor de formare în domeniul eficienței energetice</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</si>
  <si>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</si>
  <si>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</si>
  <si>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</si>
  <si>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</si>
  <si>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</si>
  <si>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</si>
  <si>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r>
      <t xml:space="preserve">Dată finalizare apel: apel deschis până la epuizarea alocării financiare totale, </t>
    </r>
    <r>
      <rPr>
        <b/>
        <sz val="11"/>
        <rFont val="Trebuchet MS"/>
        <family val="2"/>
      </rPr>
      <t>dar nu mai târziu de 23.01.2026</t>
    </r>
  </si>
  <si>
    <t xml:space="preserve">12.12.2022 </t>
  </si>
  <si>
    <t xml:space="preserve">21.10.2022 </t>
  </si>
  <si>
    <t xml:space="preserve">23.12.2022 </t>
  </si>
  <si>
    <t>Dată lansare apel: 30.09.2022 lansat</t>
  </si>
  <si>
    <t xml:space="preserve">22.12.2022 </t>
  </si>
  <si>
    <t>Dată lansare apel: 26.07.2022 - lansat</t>
  </si>
  <si>
    <t>Dată finalizare apel: 23.02.2023</t>
  </si>
  <si>
    <t>Cercetatori posesori de Certificat de excelență, institutia de cercetare</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</si>
  <si>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</si>
  <si>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</si>
  <si>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</si>
  <si>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</si>
  <si>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 xml:space="preserve"> Construirea a minim 2 centre de dezvoltare a competențelor pentru personalul din sistemul public de sănătate</t>
  </si>
  <si>
    <t>01.02.2023 - 31.12.2023 (data estimativa)</t>
  </si>
  <si>
    <t>Universități de farmacie și medicină (G6). Institutul naţional de management al serviciilor de sănătate</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</si>
  <si>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</si>
  <si>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</si>
  <si>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</si>
  <si>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</si>
  <si>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</si>
  <si>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Dată finalizare apel: 29.03.2023</t>
  </si>
  <si>
    <t xml:space="preserve">Dată finalizare apel: 24.03.2023 </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</si>
  <si>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</si>
  <si>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</si>
  <si>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</si>
  <si>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</si>
  <si>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</si>
  <si>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</si>
  <si>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t>MINISTERUL AFACERILOR INTERNE</t>
  </si>
  <si>
    <r>
      <t xml:space="preserve">Carte de identitate electronică și semnătura digitală calificată - </t>
    </r>
    <r>
      <rPr>
        <b/>
        <sz val="11"/>
        <rFont val="Trebuchet MS"/>
        <family val="2"/>
      </rPr>
      <t>apel necompetitiv</t>
    </r>
  </si>
  <si>
    <t xml:space="preserve">Dată finalizare apel 3: 20.03.2023 </t>
  </si>
  <si>
    <t>Dată finalizare apel: 23.03.2023</t>
  </si>
  <si>
    <t>22.03.2023</t>
  </si>
  <si>
    <t>Dată lansare apel: 23.03.2023 lansat</t>
  </si>
  <si>
    <t>Dată lansare apel: 24.03.2023 lansat</t>
  </si>
  <si>
    <t>24.03.2023 lansat</t>
  </si>
  <si>
    <t>Dată finalizare apel: 07.04.2023</t>
  </si>
  <si>
    <t>INCHIS I.1.1.a
INCHIS I.1.1.b</t>
  </si>
  <si>
    <r>
      <t xml:space="preserve">apel 1: 15.09.2022 lansat
</t>
    </r>
    <r>
      <rPr>
        <b/>
        <sz val="11"/>
        <rFont val="Trebuchet MS"/>
        <family val="2"/>
      </rPr>
      <t>apel 2: 20.04.2023</t>
    </r>
  </si>
  <si>
    <t>Nu există pas intermediar referitor la elaborare ghid.</t>
  </si>
  <si>
    <t xml:space="preserve">16.12.2022 </t>
  </si>
  <si>
    <t>Dată lansare apel: 15.09.2022 lansat</t>
  </si>
  <si>
    <t>15.09.2022 lansat</t>
  </si>
  <si>
    <t>Dată finalizare apel: 30.11.2022</t>
  </si>
  <si>
    <t>12.03.2023</t>
  </si>
  <si>
    <t xml:space="preserve">unităţi administrativ-teritoriale </t>
  </si>
  <si>
    <r>
      <rPr>
        <b/>
        <sz val="11"/>
        <rFont val="Trebuchet MS"/>
        <family val="2"/>
      </rPr>
      <t>Investiția 4. Creșterea capacității organizațiilor societății civile de stimulare a cetățeniei active</t>
    </r>
    <r>
      <rPr>
        <sz val="11"/>
        <rFont val="Trebuchet MS"/>
        <family val="2"/>
      </rPr>
      <t>, de implicare profesionistă în planificarea și implementarea politicilor publice privind drepturile sociale vizate de planul național de redresare și reziliență și monitorizarea reformelor asociate</t>
    </r>
  </si>
  <si>
    <t>01.01.2023 - 03.03.2023</t>
  </si>
  <si>
    <t>503-504-505</t>
  </si>
  <si>
    <t>Unități de învățământ universitar</t>
  </si>
  <si>
    <r>
      <t xml:space="preserve">Dată lansare apel: apel 1 - 15.09.2022 lansat
</t>
    </r>
    <r>
      <rPr>
        <b/>
        <sz val="11"/>
        <rFont val="Trebuchet MS"/>
        <family val="2"/>
      </rPr>
      <t>apel 2 - 20.04.2023</t>
    </r>
  </si>
  <si>
    <r>
      <t xml:space="preserve">Dată finalizare apel:  apel 1 - 14.11.2022
</t>
    </r>
    <r>
      <rPr>
        <b/>
        <sz val="11"/>
        <rFont val="Trebuchet MS"/>
        <family val="2"/>
      </rPr>
      <t>apel 2 - 20.06.2023</t>
    </r>
  </si>
  <si>
    <t xml:space="preserve">Dată finalizare apel: 21.04.2023 </t>
  </si>
  <si>
    <t>Dată lansare apel: 27.04.2023 lansat</t>
  </si>
  <si>
    <t>27.04.2023 lansat</t>
  </si>
  <si>
    <t>universități publice și private, institutii de invatamant preuniversitar</t>
  </si>
  <si>
    <t>20.04-31.05.2023</t>
  </si>
  <si>
    <r>
      <t>Dezvoltarea rețelei de școli verzi și achiziționarea de microbuze verzi -</t>
    </r>
    <r>
      <rPr>
        <b/>
        <sz val="11"/>
        <rFont val="Trebuchet MS"/>
        <family val="2"/>
      </rPr>
      <t xml:space="preserve"> apel pentru achizitia de 3200 </t>
    </r>
    <r>
      <rPr>
        <sz val="11"/>
        <rFont val="Trebuchet MS"/>
        <family val="2"/>
      </rPr>
      <t>microbuze verzi</t>
    </r>
  </si>
  <si>
    <t>Q4/2023 - Nu exista pas intermediar referitor la elaborare ghid.</t>
  </si>
  <si>
    <t xml:space="preserve">3 200 de microbuze electrice vor fi achiziționate și folosite pentru transportul elevilor din localitățile izolate, în special în zonele rurale.
Criteriile luate în considerare pentru selectarea beneficiarilor vor include numărul de elevi care fac naveta, distanța navetei, distribuția geografică egală, conexiunea electrică a școlilor sau disponibilitatea de a instala o stație de încărcare
</t>
  </si>
  <si>
    <t>Consilii judetene</t>
  </si>
  <si>
    <t>06.05.2023</t>
  </si>
  <si>
    <t>Dată lansare apel: 05.05.2023  lansat</t>
  </si>
  <si>
    <t>05.05.2023  lansat</t>
  </si>
  <si>
    <t>15.05.2023 - 19.05.2023 (data estimativa)</t>
  </si>
  <si>
    <t xml:space="preserve">Dată finalizare apel: 11.05.2023 </t>
  </si>
  <si>
    <t>Dată lansare apel: 15.05.2023 lansat</t>
  </si>
  <si>
    <t>15.05.2023 lansat</t>
  </si>
  <si>
    <t>runda 1: 27.10.2022 - lansat
runda 2: 24.03.2023 - lansat
runda 3: 11.05.2023 - lansat</t>
  </si>
  <si>
    <t>Q3/2022 - (395.1 Proiect de ghid al solicitantului, inclusiv un model de contract de grant care să fie inclus în decizia de atribuire, publicat pe site-ul ministerului în conformitate cu descrierea țintei, notificare trimisă Comisiei Europene)</t>
  </si>
  <si>
    <r>
      <rPr>
        <sz val="11"/>
        <rFont val="Trebuchet MS"/>
        <family val="2"/>
      </rPr>
      <t>Dată lansare apel: 10.10.2022-lansat</t>
    </r>
    <r>
      <rPr>
        <b/>
        <sz val="11"/>
        <rFont val="Trebuchet MS"/>
        <family val="2"/>
      </rPr>
      <t xml:space="preserve">
</t>
    </r>
  </si>
  <si>
    <t xml:space="preserve">Dată finalizare apel: 04.12.2022
</t>
  </si>
  <si>
    <t xml:space="preserve">Apel 1: 10.10.2022 -lansat;
</t>
  </si>
  <si>
    <t xml:space="preserve">Dată lansare apel: Runda 1 - 01.11.2022 - lansat;
</t>
  </si>
  <si>
    <t xml:space="preserve">Dată finalizare apel: Runda 1 - 15.12.2022;
</t>
  </si>
  <si>
    <t xml:space="preserve">Runda 1 - 01.11.2022 - lansat; </t>
  </si>
  <si>
    <t>20.05.2023</t>
  </si>
  <si>
    <t>Apel 1: 10.10.2022 -lansat</t>
  </si>
  <si>
    <t>19.05.2023</t>
  </si>
  <si>
    <t>Dată lansare apel: 19.05.2023 - lansat</t>
  </si>
  <si>
    <t>19.05.2023 lansat</t>
  </si>
  <si>
    <t>Dată finalizare apel: 03.07.2023 (data estimativa)</t>
  </si>
  <si>
    <t xml:space="preserve">30.07.2023 </t>
  </si>
  <si>
    <r>
      <t xml:space="preserve">Dată lansare apel: runda 1: 27.10.2022 - lansat
</t>
    </r>
    <r>
      <rPr>
        <b/>
        <sz val="11"/>
        <rFont val="Trebuchet MS"/>
        <family val="2"/>
      </rPr>
      <t>runda 2: 24.03.2023 - lansat</t>
    </r>
    <r>
      <rPr>
        <sz val="11"/>
        <rFont val="Trebuchet MS"/>
        <family val="2"/>
      </rPr>
      <t xml:space="preserve">
</t>
    </r>
    <r>
      <rPr>
        <b/>
        <sz val="11"/>
        <rFont val="Trebuchet MS"/>
        <family val="2"/>
      </rPr>
      <t>runda 3: 11.05.2023 - lansat</t>
    </r>
  </si>
  <si>
    <r>
      <t xml:space="preserve">Dată finalizare apel:  runda 1: 16.02.2023
</t>
    </r>
    <r>
      <rPr>
        <b/>
        <sz val="11"/>
        <rFont val="Trebuchet MS"/>
        <family val="2"/>
      </rPr>
      <t xml:space="preserve">runda 2: 14.04.2023 
runda 3: 26.05.2023 </t>
    </r>
  </si>
  <si>
    <r>
      <t xml:space="preserve">I2 Dezvoltarea infrastructurii pentru managementul gunoiului de grajd și al altor deșeuri agricole compostabile </t>
    </r>
    <r>
      <rPr>
        <b/>
        <sz val="11"/>
        <rFont val="Trebuchet MS"/>
        <family val="2"/>
      </rPr>
      <t>(platforme gunoi grajd)</t>
    </r>
  </si>
  <si>
    <t>investiții destinate promovării producției de compost pe baza de gunoi de grajd și alte deșeuri compostabile</t>
  </si>
  <si>
    <t xml:space="preserve">ferme mari, cooperative agricole, întreprinderi și UAT care primesc ajutor de stat precum și parteneriate între încheiate între acestea pentru realizarea de sistem de compostare </t>
  </si>
  <si>
    <r>
      <t xml:space="preserve">I2 Dezvoltarea infrastructurii pentru managementul gunoiului de grajd și al altor deșeuri agricole compostabile </t>
    </r>
    <r>
      <rPr>
        <b/>
        <sz val="11"/>
        <rFont val="Calibri"/>
        <family val="2"/>
        <scheme val="minor"/>
      </rPr>
      <t>(compost)</t>
    </r>
  </si>
  <si>
    <t>Dată lansare apel: 31.05.2023 -lansat</t>
  </si>
  <si>
    <t>31.05.2023-lansat</t>
  </si>
  <si>
    <t>Dată finalizare apel: 31.07.2023</t>
  </si>
  <si>
    <t>nu este cazul</t>
  </si>
  <si>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 - APEL 1</t>
    </r>
  </si>
  <si>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 - APEL 2</t>
    </r>
  </si>
  <si>
    <t>Data lansare apel 2: 12.06.2023 - lansat</t>
  </si>
  <si>
    <t>Apel 2: 12.06.2023 - lansat</t>
  </si>
  <si>
    <t>Dată lansare apel: 12.06.2023 - lansat</t>
  </si>
  <si>
    <t>12.06.2023 - lansat</t>
  </si>
  <si>
    <t xml:space="preserve">30.05.2023 </t>
  </si>
  <si>
    <t>01.12.2022 - 30.06.2023</t>
  </si>
  <si>
    <r>
      <t xml:space="preserve">Investiția </t>
    </r>
    <r>
      <rPr>
        <b/>
        <sz val="11"/>
        <rFont val="Trebuchet MS"/>
        <family val="2"/>
      </rPr>
      <t>4. Proiecte transfrontaliere și multinaționale</t>
    </r>
    <r>
      <rPr>
        <sz val="11"/>
        <rFont val="Trebuchet MS"/>
        <family val="2"/>
      </rPr>
      <t xml:space="preserve"> Procesoare cu consum redus de energie și cipuri semiconductoare</t>
    </r>
  </si>
  <si>
    <t>Apel 2: 22.06.2023 lansat</t>
  </si>
  <si>
    <t>I2.Colectarea apelor uzate în aglomerări mai mici de 2 000 de locuitori echivalenți, care împiedică atingerea unei stări bune a corpurilor de apă și / sau afectează arii naturale protejate</t>
  </si>
  <si>
    <t>I1. Extinderea sistemelor de apă și canalizare în aglomerări mai mari de 2 000 de locuitori echivalenți, prioritizate prin Planul accelerat de conformare cu directivele europene</t>
  </si>
  <si>
    <r>
      <t xml:space="preserve">I1. Campania națională de împădurire și reîmpădurire, inclusiv păduri urbane </t>
    </r>
    <r>
      <rPr>
        <b/>
        <sz val="11"/>
        <rFont val="Trebuchet MS"/>
        <family val="2"/>
      </rPr>
      <t>(împăduriri)</t>
    </r>
  </si>
  <si>
    <r>
      <t xml:space="preserve">I1. Campania națională de împădurire și reîmpădurire, inclusiv păduri urbane </t>
    </r>
    <r>
      <rPr>
        <b/>
        <sz val="11"/>
        <rFont val="Trebuchet MS"/>
        <family val="2"/>
      </rPr>
      <t>(reîmpăduriri)</t>
    </r>
  </si>
  <si>
    <r>
      <t xml:space="preserve">I1. Campania națională de împădurire și reîmpădurire, inclusiv păduri urbane </t>
    </r>
    <r>
      <rPr>
        <b/>
        <sz val="11"/>
        <rFont val="Trebuchet MS"/>
        <family val="2"/>
      </rPr>
      <t>(împăduriri retroactive)</t>
    </r>
  </si>
  <si>
    <r>
      <t>I1.a Înființarea de centre de colectare cu aport voluntar</t>
    </r>
    <r>
      <rPr>
        <b/>
        <sz val="11"/>
        <rFont val="Trebuchet MS"/>
        <family val="2"/>
      </rPr>
      <t>(CAV mic)</t>
    </r>
  </si>
  <si>
    <r>
      <t xml:space="preserve">I1.b Construirea de insule ecologice digitalizate pentru colectarea separată a deșeurilor la nivel local </t>
    </r>
    <r>
      <rPr>
        <b/>
        <sz val="11"/>
        <rFont val="Trebuchet MS"/>
        <family val="2"/>
      </rPr>
      <t>(insule ecologice digitalizate)</t>
    </r>
  </si>
  <si>
    <r>
      <t xml:space="preserve">I1.c Centre integrate de colectare separată pentru aglomerări urbane </t>
    </r>
    <r>
      <rPr>
        <b/>
        <sz val="11"/>
        <rFont val="Trebuchet MS"/>
        <family val="2"/>
      </rPr>
      <t>(CAV mare)</t>
    </r>
  </si>
  <si>
    <r>
      <t xml:space="preserve">I1.d Construirea de instalații de reciclare a deșeurilor în vederea atingerii țintelor de reciclare din pachetul economiei circulare </t>
    </r>
    <r>
      <rPr>
        <b/>
        <sz val="11"/>
        <rFont val="Trebuchet MS"/>
        <family val="2"/>
      </rPr>
      <t>(instalații reciclare)</t>
    </r>
  </si>
  <si>
    <r>
      <t xml:space="preserve">I2. Dezvoltarea infrastructurii pentru managementul gunoiului de grajd și al altor deșeuri agricole compostabile </t>
    </r>
    <r>
      <rPr>
        <b/>
        <sz val="11"/>
        <rFont val="Trebuchet MS"/>
        <family val="2"/>
      </rPr>
      <t>(biogaz)</t>
    </r>
  </si>
  <si>
    <r>
      <t xml:space="preserve">I2. Dezvoltarea de capacități moderne de producere a materialului forestier de reproducere </t>
    </r>
    <r>
      <rPr>
        <b/>
        <sz val="11"/>
        <rFont val="Trebuchet MS"/>
        <family val="2"/>
      </rPr>
      <t>(pepiniere mari)</t>
    </r>
  </si>
  <si>
    <r>
      <t xml:space="preserve">I2. Dezvoltarea de capacități moderne de producere a materialului forestier de reproducere </t>
    </r>
    <r>
      <rPr>
        <b/>
        <sz val="11"/>
        <rFont val="Trebuchet MS"/>
        <family val="2"/>
      </rPr>
      <t>(pepiniere mici)</t>
    </r>
  </si>
  <si>
    <t>I3. Sprijinirea conectării populației cu venituri mici la rețelele de alimentare cu apă și canalizare existente</t>
  </si>
  <si>
    <r>
      <t xml:space="preserve">I1. Campania națională de împădurire și reîmpădurire, inclusiv păduri urbane </t>
    </r>
    <r>
      <rPr>
        <b/>
        <sz val="11"/>
        <rFont val="Calibri"/>
        <family val="2"/>
        <scheme val="minor"/>
      </rPr>
      <t>(păduri urbane)</t>
    </r>
  </si>
  <si>
    <t>Dată lansare apel: 26.06.2023 lansat</t>
  </si>
  <si>
    <t>26.06.2023 lansat</t>
  </si>
  <si>
    <r>
      <t>Dezvoltarea infrastructurii spitalicești publice (</t>
    </r>
    <r>
      <rPr>
        <b/>
        <sz val="11"/>
        <rFont val="Trebuchet MS"/>
        <family val="2"/>
      </rPr>
      <t>25 unități neo-nat</t>
    </r>
    <r>
      <rPr>
        <sz val="11"/>
        <rFont val="Trebuchet MS"/>
        <family val="2"/>
      </rPr>
      <t xml:space="preserve">) </t>
    </r>
  </si>
  <si>
    <t xml:space="preserve">Schema de grant pentru consorții școlare rurale </t>
  </si>
  <si>
    <t>Granturi pentru unitățile de învățământ pilot</t>
  </si>
  <si>
    <t>Programul de formare și îndrumare pentru managerii și inspectorii școlari</t>
  </si>
  <si>
    <t>Program de formare la locul de muncă pentru personalul didactic</t>
  </si>
  <si>
    <t>Dezvoltarea programului-cadru pentru formarea continuă a profesioniștilor care lucrează în servicii de educație timpurie</t>
  </si>
  <si>
    <t>Transformarea liceelor agricole în centre de profesionalizare</t>
  </si>
  <si>
    <t xml:space="preserve">Dată finalizare apel: 30.06.2023 </t>
  </si>
  <si>
    <t>Extinderea/modernizarea a 14 500 de locuri în campusuri universitare pentru a crea noi spații de recreere și lectură, în special pentru studenții defavorizați.Extinderea/modernizarea a 3 125 de locuri în campusurile universitare, pentru crearea de noi cantine.Extinderea/modernizarea a 14 530 de locuri în campusuri universitare pentru a crea cazare pentru studenții proveniți din medii socio-economice defavorizate, cu dizabilități, unele minorități etnice sau din familii monoparentale.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</si>
  <si>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23.03.2023 lansat</t>
  </si>
  <si>
    <t>24.07.2023 - 25.08.2023 (data estimativa)</t>
  </si>
  <si>
    <t>Dată lansare apel: 07.07.2023 lansat</t>
  </si>
  <si>
    <t xml:space="preserve"> 07.07.2023 lansat</t>
  </si>
  <si>
    <t xml:space="preserve">  07.07.2023 lansat</t>
  </si>
  <si>
    <t>Dată finalizare apel: 14.07.2023</t>
  </si>
  <si>
    <t>Redimensionare, standardizare și optimizare a Platformei informatice din asigurările de sănătate (PIAS)</t>
  </si>
  <si>
    <t>Investiții în sistemele informatice și în infrastructura digitală a unităților sanitare publice (200 de unități sanitare publice,3000 persoane)</t>
  </si>
  <si>
    <t xml:space="preserve">23.03.2023 - 28.04.2023 </t>
  </si>
  <si>
    <t>Modernizarea infrastructurii universitare pentru un spațiu academic echitabil</t>
  </si>
  <si>
    <t>Construcția infrastructurii universitare pentru campusurile studențești ale viitorului</t>
  </si>
  <si>
    <t xml:space="preserve">Data finalizare apel 2: 21.07.2023 </t>
  </si>
  <si>
    <t xml:space="preserve">Dată finalizare apel: 23.07.2023 </t>
  </si>
  <si>
    <r>
      <t xml:space="preserve">Dată lansare apel 1: 29.06.2022 lansat
</t>
    </r>
    <r>
      <rPr>
        <b/>
        <sz val="11"/>
        <rFont val="Trebuchet MS"/>
        <family val="2"/>
      </rPr>
      <t>Dată lansare apel 2: 21.07.2023 - lansat</t>
    </r>
  </si>
  <si>
    <r>
      <t xml:space="preserve">Sprijinirea unităților de învățământ cu risc ridicat de abandon școlar
</t>
    </r>
    <r>
      <rPr>
        <b/>
        <sz val="11"/>
        <rFont val="Trebuchet MS"/>
        <family val="2"/>
      </rPr>
      <t>PNRAS runda I</t>
    </r>
  </si>
  <si>
    <r>
      <rPr>
        <b/>
        <sz val="11"/>
        <rFont val="Trebuchet MS"/>
        <family val="2"/>
      </rPr>
      <t>Digitalizarea universităților</t>
    </r>
    <r>
      <rPr>
        <sz val="11"/>
        <rFont val="Trebuchet MS"/>
        <family val="2"/>
      </rPr>
      <t xml:space="preserve"> și pregătirea acestora pentru profesiile digitale ale viitorului - semnare contracte</t>
    </r>
  </si>
  <si>
    <r>
      <rPr>
        <b/>
        <sz val="11"/>
        <rFont val="Trebuchet MS"/>
        <family val="2"/>
      </rPr>
      <t>Q4/2022</t>
    </r>
    <r>
      <rPr>
        <sz val="11"/>
        <rFont val="Trebuchet MS"/>
        <family val="2"/>
      </rPr>
      <t xml:space="preserve"> </t>
    </r>
    <r>
      <rPr>
        <b/>
        <sz val="11"/>
        <rFont val="Trebuchet MS"/>
        <family val="2"/>
      </rPr>
      <t>(458.1</t>
    </r>
    <r>
      <rPr>
        <sz val="11"/>
        <rFont val="Trebuchet MS"/>
        <family val="2"/>
      </rPr>
      <t xml:space="preserve">  Publicarea proiectului de ghid al solicitantului, inclusiv un model de contract de grant care să fie inclus în decizia de atribuire, în conformitate cu descrierea jalonului, pe site-ul ministerului, precum și notificare trimisă Comisiei Europene)</t>
    </r>
  </si>
  <si>
    <r>
      <t xml:space="preserve">Sprijinirea unităților de învățământ cu risc ridicat de abandon școlar
</t>
    </r>
    <r>
      <rPr>
        <b/>
        <sz val="11"/>
        <rFont val="Trebuchet MS"/>
        <family val="2"/>
      </rPr>
      <t xml:space="preserve">
PNRAS runda a II - a</t>
    </r>
  </si>
  <si>
    <r>
      <t xml:space="preserve">Dezvoltarea a 10 consorții regionale și dezvoltarea și dotarea a </t>
    </r>
    <r>
      <rPr>
        <b/>
        <sz val="11"/>
        <rFont val="Trebuchet MS"/>
        <family val="2"/>
      </rPr>
      <t>10 campusuri profesionale integrate- învațământ dual</t>
    </r>
  </si>
  <si>
    <r>
      <rPr>
        <b/>
        <sz val="11"/>
        <rFont val="Trebuchet MS"/>
        <family val="2"/>
      </rPr>
      <t>Q4 2022</t>
    </r>
    <r>
      <rPr>
        <sz val="11"/>
        <rFont val="Trebuchet MS"/>
        <family val="2"/>
      </rPr>
      <t xml:space="preserve"> (</t>
    </r>
    <r>
      <rPr>
        <b/>
        <sz val="11"/>
        <rFont val="Trebuchet MS"/>
        <family val="2"/>
      </rPr>
      <t>482.1</t>
    </r>
    <r>
      <rPr>
        <sz val="11"/>
        <rFont val="Trebuchet MS"/>
        <family val="2"/>
      </rPr>
      <t xml:space="preserve">-Notificare trimisă Comisiei Europene privind publicarea unui proiect de ghid al solicitantului, inclusiv modele de contracte de grant); </t>
    </r>
    <r>
      <rPr>
        <b/>
        <sz val="11"/>
        <rFont val="Trebuchet MS"/>
        <family val="2"/>
      </rPr>
      <t>Q1 2023</t>
    </r>
    <r>
      <rPr>
        <sz val="11"/>
        <rFont val="Trebuchet MS"/>
        <family val="2"/>
      </rPr>
      <t xml:space="preserve"> (</t>
    </r>
    <r>
      <rPr>
        <b/>
        <sz val="11"/>
        <rFont val="Trebuchet MS"/>
        <family val="2"/>
      </rPr>
      <t xml:space="preserve">483.1 </t>
    </r>
    <r>
      <rPr>
        <sz val="11"/>
        <rFont val="Trebuchet MS"/>
        <family val="2"/>
      </rPr>
      <t xml:space="preserve">- Notificare trimisă Comisiei privind publicarea unui proiect de ghid al solicitantului, inclusiv modele de contracte de grant); </t>
    </r>
    <r>
      <rPr>
        <b/>
        <sz val="11"/>
        <rFont val="Trebuchet MS"/>
        <family val="2"/>
      </rPr>
      <t>Q2 2023</t>
    </r>
    <r>
      <rPr>
        <sz val="11"/>
        <rFont val="Trebuchet MS"/>
        <family val="2"/>
      </rPr>
      <t xml:space="preserve"> (</t>
    </r>
    <r>
      <rPr>
        <b/>
        <sz val="11"/>
        <rFont val="Trebuchet MS"/>
        <family val="2"/>
      </rPr>
      <t>484.1</t>
    </r>
    <r>
      <rPr>
        <sz val="11"/>
        <rFont val="Trebuchet MS"/>
        <family val="2"/>
      </rPr>
      <t xml:space="preserve"> - Notificare trimisă Comisiei privind publicarea unui proiect de ghid al solicitantului, inclusiv modele de contracte de grant);</t>
    </r>
  </si>
  <si>
    <r>
      <t xml:space="preserve">Q2/2022 - 48.1 - </t>
    </r>
    <r>
      <rPr>
        <b/>
        <sz val="11"/>
        <rFont val="Trebuchet MS"/>
        <family val="2"/>
      </rPr>
      <t>Publicarea ghidului solicitantului, supus consultării</t>
    </r>
    <r>
      <rPr>
        <sz val="11"/>
        <rFont val="Trebuchet MS"/>
        <family val="2"/>
      </rPr>
      <t xml:space="preserve"> cu părțile </t>
    </r>
    <r>
      <rPr>
        <b/>
        <sz val="11"/>
        <rFont val="Trebuchet MS"/>
        <family val="2"/>
      </rPr>
      <t>interesate și notificare trimisă Comisiei Europene</t>
    </r>
    <r>
      <rPr>
        <sz val="11"/>
        <rFont val="Trebuchet MS"/>
        <family val="2"/>
      </rPr>
      <t>. Orientarea trebuie să conțină specificațiile tehnice pentru achiziționarea vehiculelor în vederea verificării conformității cu criteriile de selecție aferente principiului de „a nu aduce prejudicii semnificative”</t>
    </r>
  </si>
  <si>
    <r>
      <t xml:space="preserve">Q2/2022 - </t>
    </r>
    <r>
      <rPr>
        <b/>
        <sz val="11"/>
        <rFont val="Trebuchet MS"/>
        <family val="2"/>
      </rPr>
      <t>52.1 -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</si>
  <si>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r>
      <t xml:space="preserve">Implementarea infrastructurii de cloud guvernamental </t>
    </r>
    <r>
      <rPr>
        <b/>
        <sz val="11"/>
        <rFont val="Trebuchet MS"/>
        <family val="2"/>
      </rPr>
      <t>(apel necompetitiv)</t>
    </r>
  </si>
  <si>
    <r>
      <t xml:space="preserve">Investiții pentru dezvoltarea/migrarea în cloud </t>
    </r>
    <r>
      <rPr>
        <b/>
        <sz val="11"/>
        <rFont val="Trebuchet MS"/>
        <family val="2"/>
      </rPr>
      <t>(apel necompetitiv)</t>
    </r>
  </si>
  <si>
    <r>
      <t xml:space="preserve">Asigurarea protecției cibernetice atât pentru infrastructurile TIC publice, cât și pentru cele private cu valențe critice pentru securitatea națională, prin utilizarea tehnologiilor inteligente </t>
    </r>
    <r>
      <rPr>
        <b/>
        <sz val="11"/>
        <rFont val="Trebuchet MS"/>
        <family val="2"/>
      </rPr>
      <t>(apel necompetitiv)</t>
    </r>
  </si>
  <si>
    <r>
      <t xml:space="preserve">Dezvoltarea de sisteme de securitate pentru protecția spectrului guvernamental </t>
    </r>
    <r>
      <rPr>
        <b/>
        <sz val="11"/>
        <rFont val="Trebuchet MS"/>
        <family val="2"/>
      </rPr>
      <t>(apel necompetitiv)</t>
    </r>
  </si>
  <si>
    <r>
      <t xml:space="preserve">Creșterea rezilienței și a securității cibernetice a serviciilor de infrastructură ale furnizorilor de servicii de internet pentru autoritățile publice din România </t>
    </r>
    <r>
      <rPr>
        <b/>
        <sz val="11"/>
        <rFont val="Trebuchet MS"/>
        <family val="2"/>
      </rPr>
      <t>(apel necompetitiv)</t>
    </r>
  </si>
  <si>
    <r>
      <t>Crearea de noi competențe de securitate cibernetică pentru societate și economie</t>
    </r>
    <r>
      <rPr>
        <b/>
        <sz val="11"/>
        <rFont val="Trebuchet MS"/>
        <family val="2"/>
      </rPr>
      <t xml:space="preserve"> (apel necompetitiv)</t>
    </r>
  </si>
  <si>
    <r>
      <t xml:space="preserve">Dată finalizare apel 1: 31.08.2022  
</t>
    </r>
    <r>
      <rPr>
        <b/>
        <sz val="11"/>
        <rFont val="Trebuchet MS"/>
        <family val="2"/>
      </rPr>
      <t>Dată finalizare apel 2 : 04.09.2023</t>
    </r>
  </si>
  <si>
    <r>
      <t xml:space="preserve">Apel 1: 01.12.2022 - 30.04.2023
</t>
    </r>
    <r>
      <rPr>
        <b/>
        <sz val="11"/>
        <rFont val="Trebuchet MS"/>
        <family val="2"/>
      </rPr>
      <t>Apel 2: 15.11.2023</t>
    </r>
  </si>
  <si>
    <t>16.08.2023</t>
  </si>
  <si>
    <t>20.06.2022 -  31.07.2023</t>
  </si>
  <si>
    <t>20.06.2022 - 31.07.2023</t>
  </si>
  <si>
    <t>25.01.2023 -01.03.2023</t>
  </si>
  <si>
    <t xml:space="preserve">Semnare Acord de Contribuție MIPE- COM </t>
  </si>
  <si>
    <t>Apelul este considerat închis ca urmare a semnării Acordului de Contribuție MIPE- COM în data de 23.05.2022</t>
  </si>
  <si>
    <t xml:space="preserve">Semnare Contract de finanțare între  MIPE și FEI </t>
  </si>
  <si>
    <t>Apelul este considerat închis ca urmare a semnării Contractul de finanțare între  MIPE și FEI în data de 31.12.2021</t>
  </si>
  <si>
    <t xml:space="preserve">Semnare Contract de finanțare între  MIPE și BEI </t>
  </si>
  <si>
    <t>Apelul este considerat închis ca urmare a semnării Contractul de finanțare între  MIPE și BEI în data de 31.03.2022</t>
  </si>
  <si>
    <t>10.000.000</t>
  </si>
  <si>
    <t>Dată lansare apel: 27.07.2023 lansat</t>
  </si>
  <si>
    <t>27.07.2023 lansat</t>
  </si>
  <si>
    <t>16.12.2022</t>
  </si>
  <si>
    <t>Dată lansare apel: 28.08.2023</t>
  </si>
  <si>
    <t>28.08.2023 lansat</t>
  </si>
  <si>
    <t xml:space="preserve">Dată finalizare apel: 15.09.2023 </t>
  </si>
  <si>
    <t>480 + 481</t>
  </si>
  <si>
    <t xml:space="preserve">Se vor derula cursuri de formare pentru predarea online, în vederea îmbunătățirea competențelor specifice de pedagogie digitală.
Cel puțin 100 000 de profesori vor fi formați în domeniul educației digitale integrate și al tranziției digitale.Cel puțin 50 000 de cadre didactice care participă la formare în cadrul jalonului 480 vor produce materiale educaționale deschise ce vor fi publicate pe o platformă care va cuprinde o colecție de lecții multimedia care să servească drept modele de bune practici pentru fiecare arie curriculară/disciplină de studiu, pentru diferite nivele de educație. </t>
  </si>
  <si>
    <t xml:space="preserve">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</si>
  <si>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 15</t>
  </si>
  <si>
    <t>Platforma electronică de evaluare online a elevilor este operațională</t>
  </si>
  <si>
    <t>Q1/2024 - Nu exista pas intermediar referitor la elaborare ghid.</t>
  </si>
  <si>
    <t>Platforma electronică de evaluare online a elevilor va fi operațională. La dezvoltarea platformei se va lua în considerare numărul mediu de articole din orice clasă de materii, produse științifice (în cazul în care sunt necesare competențe psihometrice) și softuri (elaborate în conformitate cu analiza nevoilor științifice și cu programul științific elaborat de experți în acest domeniu - testarea curriculumului, competențe). Softurile vor include, de asemenea, o aplicație client mobilă (pentru studenți și cadrele didactice), precum și funcții de supraveghere online</t>
  </si>
  <si>
    <t>Dezvoltarea resurselor educaționale deschise (materiale didactice)</t>
  </si>
  <si>
    <t>Q1/2025 - Nu exista pas intermediar referitor la elaborare ghid.</t>
  </si>
  <si>
    <r>
      <rPr>
        <sz val="11"/>
        <rFont val="Trebuchet MS"/>
        <family val="2"/>
      </rPr>
      <t>Apel 1: 29.06.2022 (cu clauză suspensivă)</t>
    </r>
    <r>
      <rPr>
        <b/>
        <sz val="11"/>
        <rFont val="Trebuchet MS"/>
        <family val="2"/>
      </rPr>
      <t xml:space="preserve"> 
Apel  2: 21.07.2023 lansat</t>
    </r>
  </si>
  <si>
    <t>27.04.2023 (lansat in consultare publica)</t>
  </si>
  <si>
    <t>24.03.2023</t>
  </si>
  <si>
    <t>Dată finalizare apel 2 : 31.08.2023</t>
  </si>
  <si>
    <t>10.08.2023</t>
  </si>
  <si>
    <t>a fost lansat în consultare publică în 15.07.2022. Ghidul a fost publicat pentru dezbatere publică în 24.03.2023  și în 29.08.2023</t>
  </si>
  <si>
    <t>20.06.2022 -  24.07.2023</t>
  </si>
  <si>
    <t>20.06.2022 -  07.08.2023</t>
  </si>
  <si>
    <t>Dată finalizare apel: 02.10.2023</t>
  </si>
  <si>
    <t>19.09.2023</t>
  </si>
  <si>
    <t>05.05.2023</t>
  </si>
  <si>
    <t>a fost lansat în consultare publică în 25.08.2022</t>
  </si>
  <si>
    <t>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t>
  </si>
  <si>
    <t xml:space="preserve">Construirea a 5 020 de locuri în campusuri universitare pentru a crea noi spații de recreere și lectură, în special pentru studenții defavorizați.Construirea a 3 500 de locuri în campusurile universitare, pentru crearea de noi cantine..Clădirile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
  </si>
  <si>
    <t xml:space="preserve">Un număr de 67 000 de resurse educaționale deschise (materiale didactice) dezvoltate. 
Dezvoltarea resurselor educaționale deschise se va axa pe: i) extinderea actualei platforme a manualelor digitale prin adăugarea de auxiliare didactice pentru toate disciplinele și pentru toate clasele de gimnaziu; ii) crearea de conținut educațional digital pentru trei niveluri diferite de aprofundare diferențiată a cunoașterii (remedială, accesibilă, performanță); iii) dezvoltarea de resurse educaționale incluzive pentru elevii cu dizabilități, sportivi, elevii spitalizați.
Resursele educaționale deschise legate de această investiție vor fi dezvoltate de profesioniști cu experiență, iar cele din cadrul investiției I8 sunt experimentale, făcând parte din evaluarea finală a cadrelor didactice care participă la program. </t>
  </si>
  <si>
    <r>
      <rPr>
        <b/>
        <sz val="11"/>
        <rFont val="Trebuchet MS"/>
        <family val="2"/>
      </rPr>
      <t xml:space="preserve">Scheme de finanțare pentru biblioteci </t>
    </r>
    <r>
      <rPr>
        <sz val="11"/>
        <rFont val="Trebuchet MS"/>
        <family val="2"/>
      </rPr>
      <t xml:space="preserve">pentru a deveni hub-uri de dezvoltare a competențelor digitale - </t>
    </r>
    <r>
      <rPr>
        <b/>
        <sz val="11"/>
        <rFont val="Trebuchet MS"/>
        <family val="2"/>
      </rPr>
      <t>Apel nr. 1</t>
    </r>
  </si>
  <si>
    <r>
      <rPr>
        <b/>
        <sz val="11"/>
        <rFont val="Trebuchet MS"/>
        <family val="2"/>
      </rPr>
      <t xml:space="preserve">Scheme de finanțare pentru biblioteci </t>
    </r>
    <r>
      <rPr>
        <sz val="11"/>
        <rFont val="Trebuchet MS"/>
        <family val="2"/>
      </rPr>
      <t xml:space="preserve">pentru a deveni hub-uri de dezvoltare a competențelor digitale - </t>
    </r>
    <r>
      <rPr>
        <b/>
        <sz val="11"/>
        <rFont val="Trebuchet MS"/>
        <family val="2"/>
      </rPr>
      <t>Apel nr. 2</t>
    </r>
  </si>
  <si>
    <t xml:space="preserve">În calitate de solicitant unic/ lider de parteneriat/partener: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și prin structurile cu competențe legale în asigurarea suportului tehnic necesar  pentru punerea în circulație a cărții electronice de identitate).
De asemenea, pentru implementarea semnăturii electronice calificate, în calitate de partener mai pot solicita finanțare:
- Ministerul Cercetării, Inovării și Digitalizării prin  Autoritatea pentru Digitalizarea României
</t>
  </si>
  <si>
    <t>30.01.2023 - 31.12.2023 (data estimativa)</t>
  </si>
  <si>
    <t>Grupurile de acțiune locală (GAL) sau asocierile de grupuri de acțiune locală (asocieri de GAL-uri), precum și alte forme de asociere ale unităților administrativ-teritoriale (UAT), în conformitate cu  art. 89 din OUG nr. 57/2019</t>
  </si>
  <si>
    <t>28.09.2023</t>
  </si>
  <si>
    <t>Ministerul Educației (ME), prin Unitatea de Implementare a Proiectelor
finanțate din Fonduri Europene (UIPFFE), în parteneriat cu Centrul Național de Politici și Evaluare în Educație (CNPEE)</t>
  </si>
  <si>
    <t>Dată lansare apel: 27.09.2023 - lansat</t>
  </si>
  <si>
    <t>27.09.2023 lansat</t>
  </si>
  <si>
    <t>întreprinderi și organizații de cercetare</t>
  </si>
  <si>
    <r>
      <t>Dezvoltarea rețelei de școli verzi și achiziționarea de microbuze verzi -</t>
    </r>
    <r>
      <rPr>
        <b/>
        <sz val="11"/>
        <rFont val="Trebuchet MS"/>
        <family val="2"/>
      </rPr>
      <t xml:space="preserve"> apel pentru dezvoltarea retelei de scoli verzi</t>
    </r>
    <r>
      <rPr>
        <sz val="11"/>
        <rFont val="Trebuchet MS"/>
        <family val="2"/>
      </rPr>
      <t xml:space="preserve"> </t>
    </r>
  </si>
  <si>
    <t>Dată finalizare apel I.1.1.a: 10.02.2023 (lista preselectata)
Dată finalizare apel I.1.1.b: 27.03.2023 (apel necompetitiv)</t>
  </si>
  <si>
    <t>30.09.2022 lansat cu deschidere platformă pentru depunere dosare de finanțare in data de 20.10.2022</t>
  </si>
  <si>
    <t xml:space="preserve">Dată finalizare apel: 16.05.2023 </t>
  </si>
  <si>
    <t>30.09.2022 lansat cu deschidere platformă pentru depunere dosare de finanțare in data de 21.10.2022</t>
  </si>
  <si>
    <t>15.05.2023 lansat cu deschidere platformă pentru depunere dosare de finanțare in data de 01.09.2023</t>
  </si>
  <si>
    <t>Dată lansare apel: 15.05.2023 lansat cu deschidere platformă pentru depunere dosare de finanțare in data de 01.09.2023</t>
  </si>
  <si>
    <t>15.05.2023 lansat cu deschidere platformă pentru depunere dosare de finanțare in data de 16.05.2023</t>
  </si>
  <si>
    <t>Dată lansare apel: 15.05.2023 lansat cu deschidere platformă pentru depunere dosare de finanțare in data de 16.05.2023</t>
  </si>
  <si>
    <t>Dată lansare apel: 18.10.2023 lansat</t>
  </si>
  <si>
    <t>18.10.2023 - lansat</t>
  </si>
  <si>
    <t>01.02.2024 - 29.02.2024</t>
  </si>
  <si>
    <r>
      <t>PROGRAMUL NAȚIONAL PENTRU REDUCEREA ABANDONULUI ȘCOLAR (PNRAS), runda a II-a - S</t>
    </r>
    <r>
      <rPr>
        <b/>
        <sz val="11"/>
        <rFont val="Trebuchet MS"/>
        <family val="2"/>
      </rPr>
      <t>COLI MICI</t>
    </r>
  </si>
  <si>
    <r>
      <t xml:space="preserve">Listă preselectată pentru 75% dintre beneficiari.
Pentru apel: Primul venit - primul servit.
Semnare contracte începând cu Iulie 2022
</t>
    </r>
    <r>
      <rPr>
        <b/>
        <sz val="11"/>
        <rFont val="Trebuchet MS"/>
        <family val="2"/>
      </rPr>
      <t>01.01.2023 - 29.12.2023</t>
    </r>
  </si>
  <si>
    <t>01.03.2023 - 29.12.2023</t>
  </si>
  <si>
    <t>01.05.2023 - 29.12.2023</t>
  </si>
  <si>
    <t>01.02.2023 - 29.12.2023</t>
  </si>
  <si>
    <t>01.11.2023 - 29.12.2023</t>
  </si>
  <si>
    <t>Universități publice sau private, acreditate sau autorizate provizoriu; Asociațiile profesionale din domeniul educației timpurii;
Furnizori publici sau privați de formare continuă, organizații neguvernamentale;</t>
  </si>
  <si>
    <t>23.10.2023</t>
  </si>
  <si>
    <t>Dată lansare apel: 20.10.2023 lansat</t>
  </si>
  <si>
    <t>20.10.2023 lansat</t>
  </si>
  <si>
    <t>Dată lansare apel: 31.10.2023</t>
  </si>
  <si>
    <t>22.01.2024</t>
  </si>
  <si>
    <t>Dată lansare apel: 01.11.2023 - lansat</t>
  </si>
  <si>
    <t>01.11.2023 - lansat</t>
  </si>
  <si>
    <r>
      <t xml:space="preserve">Sprijinirea unităților de învățământ cu risc ridicat de abandon școlar
</t>
    </r>
    <r>
      <rPr>
        <b/>
        <sz val="11"/>
        <rFont val="Trebuchet MS"/>
        <family val="2"/>
      </rPr>
      <t xml:space="preserve">
PNRAS runda a II - a-Relansare</t>
    </r>
  </si>
  <si>
    <t>Dată lansare apel: 30.10.2023 lansat</t>
  </si>
  <si>
    <t>30.10.2023 -lansat</t>
  </si>
  <si>
    <t>31.10.2023 lansat</t>
  </si>
  <si>
    <t>27.09.2023</t>
  </si>
  <si>
    <t>08.08.2023 - 31.12.2023 (data estimativa)</t>
  </si>
  <si>
    <t>20.11.2023 (data estimativa)</t>
  </si>
  <si>
    <t xml:space="preserve"> 29.11.2023 lansat</t>
  </si>
  <si>
    <t>Dată lansare apel: 29.11.2023 - lansat</t>
  </si>
  <si>
    <t>Buget stimativ (EUR)</t>
  </si>
  <si>
    <t>25.08.2023 (participanți direcți; repus in consultare publica la data de 17.11.2023) 
 (participanți indirecți)</t>
  </si>
  <si>
    <t>Dată finalizare apel: 29.12.2023</t>
  </si>
  <si>
    <t>Dată finalizare apel: 29.12.2023 (data estimativa)</t>
  </si>
  <si>
    <r>
      <t xml:space="preserve">Dată lansare apel: 15.07.2022 cu </t>
    </r>
    <r>
      <rPr>
        <b/>
        <sz val="11"/>
        <rFont val="Trebuchet MS"/>
        <family val="2"/>
      </rPr>
      <t>deschidere platformă pentru depunere dosare de finanțare in data de 04.08.2022</t>
    </r>
  </si>
  <si>
    <r>
      <t xml:space="preserve">Q2/2022 - 372.1 - Notificare trimisă CE privind publicarea proiectului de ghid. </t>
    </r>
    <r>
      <rPr>
        <b/>
        <sz val="11"/>
        <rFont val="Trebuchet MS"/>
        <family val="2"/>
      </rPr>
      <t>Printre documente trebuie să se numere și proiectul de contract de grant</t>
    </r>
  </si>
  <si>
    <t>a fost lansat în consultare publică în 22.06.2022; Apel nr. 3 - S-a solicitat ajustarea tintei prin reconfigurarea proiectelor. Apelul nr. 3: 20.11.2023</t>
  </si>
  <si>
    <t>Dată finalizare apel: 23.01.2024</t>
  </si>
  <si>
    <t xml:space="preserve">Dată finalizare apel: 12.01.2024 </t>
  </si>
  <si>
    <t>05.02.2024(data estimativa)</t>
  </si>
  <si>
    <t xml:space="preserve">Dată finalizare apel: 19.01.2024 </t>
  </si>
  <si>
    <t>Apel ANULAT</t>
  </si>
  <si>
    <r>
      <t xml:space="preserve">I.7. Accelerarea digitalizării producției și distribuției de filme
</t>
    </r>
    <r>
      <rPr>
        <b/>
        <sz val="11"/>
        <rFont val="Trebuchet MS"/>
        <family val="2"/>
      </rPr>
      <t>Jalon 349-</t>
    </r>
    <r>
      <rPr>
        <sz val="11"/>
        <rFont val="Trebuchet MS"/>
        <family val="2"/>
      </rPr>
      <t xml:space="preserve"> Semnarea contractelor de finantare</t>
    </r>
    <r>
      <rPr>
        <b/>
        <sz val="11"/>
        <rFont val="Trebuchet MS"/>
        <family val="2"/>
      </rPr>
      <t xml:space="preserve"> (spijin digitalizare productie filme)</t>
    </r>
  </si>
  <si>
    <t>ÎNCHIS</t>
  </si>
  <si>
    <r>
      <t>Dezvoltarea infrastructurii medicale prespitalicești (</t>
    </r>
    <r>
      <rPr>
        <b/>
        <sz val="11"/>
        <rFont val="Trebuchet MS"/>
        <family val="2"/>
      </rPr>
      <t>200 centre comunitare integrate</t>
    </r>
    <r>
      <rPr>
        <sz val="11"/>
        <rFont val="Trebuchet MS"/>
        <family val="2"/>
      </rPr>
      <t xml:space="preserve">) - </t>
    </r>
    <r>
      <rPr>
        <b/>
        <sz val="11"/>
        <rFont val="Trebuchet MS"/>
        <family val="2"/>
      </rPr>
      <t>lista predefinita</t>
    </r>
  </si>
  <si>
    <r>
      <t xml:space="preserve">runda 1 - 04.02.2022 (lansat in consultare publica); </t>
    </r>
    <r>
      <rPr>
        <b/>
        <sz val="11"/>
        <rFont val="Trebuchet MS"/>
        <family val="2"/>
      </rPr>
      <t>runda 2 - 20.09.2022 (lansat în consultare publică)</t>
    </r>
  </si>
  <si>
    <r>
      <t xml:space="preserve">runda 1 - 01.04.2022 - lansat; </t>
    </r>
    <r>
      <rPr>
        <b/>
        <sz val="11"/>
        <rFont val="Trebuchet MS"/>
        <family val="2"/>
      </rPr>
      <t>runda 2 - 10.10.2022 - lansat</t>
    </r>
  </si>
  <si>
    <r>
      <t xml:space="preserve">runda 1 - 01.04.2022- lansat; </t>
    </r>
    <r>
      <rPr>
        <b/>
        <sz val="11"/>
        <rFont val="Trebuchet MS"/>
        <family val="2"/>
      </rPr>
      <t>runda 2 - 10.10.2022 - lansat</t>
    </r>
  </si>
  <si>
    <r>
      <t xml:space="preserve">runda 1 - 16.05.2022 - lansat; </t>
    </r>
    <r>
      <rPr>
        <b/>
        <sz val="11"/>
        <rFont val="Trebuchet MS"/>
        <family val="2"/>
      </rPr>
      <t>runda 2 - 14.10.2022  -lansat</t>
    </r>
  </si>
  <si>
    <r>
      <t>runda 1 - 16.05.2022 - lansat;</t>
    </r>
    <r>
      <rPr>
        <b/>
        <sz val="11"/>
        <rFont val="Trebuchet MS"/>
        <family val="2"/>
      </rPr>
      <t xml:space="preserve"> runda 2 - 14.10.2022 -lansat</t>
    </r>
  </si>
  <si>
    <r>
      <t xml:space="preserve">Dată lansare apel: runda 1-  01.04.2022; </t>
    </r>
    <r>
      <rPr>
        <b/>
        <sz val="11"/>
        <rFont val="Trebuchet MS"/>
        <family val="2"/>
      </rPr>
      <t>runda 2 - 10.10.2022 -lansat</t>
    </r>
  </si>
  <si>
    <r>
      <t xml:space="preserve">Dată lansare apel: runda 1-  01.04.2022; </t>
    </r>
    <r>
      <rPr>
        <b/>
        <sz val="11"/>
        <rFont val="Trebuchet MS"/>
        <family val="2"/>
      </rPr>
      <t>runda 2 - 10.10.2022 - lansat</t>
    </r>
  </si>
  <si>
    <r>
      <t>Q3/2022 - (</t>
    </r>
    <r>
      <rPr>
        <b/>
        <sz val="11"/>
        <rFont val="Trebuchet MS"/>
        <family val="2"/>
      </rPr>
      <t>395.1</t>
    </r>
    <r>
      <rPr>
        <sz val="11"/>
        <rFont val="Trebuchet MS"/>
        <family val="2"/>
      </rPr>
      <t xml:space="preserve"> Proiect de ghid al solicitantului, inclusiv un model de contract de grant care să fie inclus în decizia de atribuire, publicat pe site-ul ministerului în conformitate cu descrierea țintei, notificare trimisă Comisiei Europene)</t>
    </r>
  </si>
  <si>
    <r>
      <t xml:space="preserve">Investiția 9. Digitalizarea sectorului organizațiilor neguvernamentale </t>
    </r>
    <r>
      <rPr>
        <b/>
        <sz val="11"/>
        <rFont val="Trebuchet MS"/>
        <family val="2"/>
      </rPr>
      <t>(200 ONG -uri)</t>
    </r>
  </si>
  <si>
    <r>
      <t>30.06.2022</t>
    </r>
    <r>
      <rPr>
        <b/>
        <sz val="11"/>
        <rFont val="Trebuchet MS"/>
        <family val="2"/>
      </rPr>
      <t xml:space="preserve"> (cu clauză suspensivă) lansat</t>
    </r>
  </si>
  <si>
    <t>Componenta C6. Energie
Se muta in C16 conform modificare PNRR</t>
  </si>
  <si>
    <t>I1
Devine I2 conform modificare PNRR</t>
  </si>
  <si>
    <r>
      <t xml:space="preserve">Sprijinirea investiţiilor în noi capacităţi de producere a energiei electrice din surse regenerabile de energie eoliană și solară, cu sau fără instalații de stocare integrate </t>
    </r>
    <r>
      <rPr>
        <b/>
        <sz val="11"/>
        <rFont val="Trebuchet MS"/>
        <family val="2"/>
      </rPr>
      <t>(RES</t>
    </r>
    <r>
      <rPr>
        <sz val="11"/>
        <rFont val="Trebuchet MS"/>
        <family val="2"/>
      </rPr>
      <t>)</t>
    </r>
  </si>
  <si>
    <t xml:space="preserve">Dată finalizare apel: 31.12.2023 </t>
  </si>
  <si>
    <t>22.11.2023 (data estimativa)</t>
  </si>
  <si>
    <r>
      <t xml:space="preserve">Dată lansare apel: Runda 2 - 26.05.2023 - lansat
</t>
    </r>
    <r>
      <rPr>
        <b/>
        <sz val="11"/>
        <rFont val="Trebuchet MS"/>
        <family val="2"/>
      </rPr>
      <t xml:space="preserve">Runda 3 - 04.12.2023 </t>
    </r>
  </si>
  <si>
    <r>
      <t xml:space="preserve">Runda 2 - 26.05.2023 lansat  
</t>
    </r>
    <r>
      <rPr>
        <b/>
        <sz val="11"/>
        <rFont val="Trebuchet MS"/>
        <family val="2"/>
      </rPr>
      <t xml:space="preserve">Runda 3 - 04.12.2023 </t>
    </r>
  </si>
  <si>
    <t>16.06.2023</t>
  </si>
  <si>
    <t>ANULAT</t>
  </si>
  <si>
    <t>10.12.2023 - 28.12.2023</t>
  </si>
  <si>
    <t>a fost lansat în consultare publică în 20.05.2022. În 12.07.2022 a fost publicată pe siteul MMAP varianta consolidată a ghidului în urma preluării observațiilor
A fost repus în consultare publica 18.12.2023-28.12.2023</t>
  </si>
  <si>
    <r>
      <t xml:space="preserve">Dezvoltarea infrastructurii medicale prespitalicești </t>
    </r>
    <r>
      <rPr>
        <b/>
        <sz val="11"/>
        <rFont val="Trebuchet MS"/>
        <family val="2"/>
      </rPr>
      <t>(2000 cabinete medici de familie)</t>
    </r>
  </si>
  <si>
    <t>Dată lansare apel: 24.06.2024 (data estimativa)</t>
  </si>
  <si>
    <t>Dată finalizare apel: 19.08.2024 (data estimativa)</t>
  </si>
  <si>
    <t>24.06.2024 (data estimativa)</t>
  </si>
  <si>
    <t>I2.1 Dezvoltarea infrastructurii spitalicești publice - Lista 19 spitale si I2.2 Echipamente și aparatură medicală</t>
  </si>
  <si>
    <t>Dată finalizare apel: 16.02.2024</t>
  </si>
  <si>
    <t xml:space="preserve">Dată lansare apel 2 : 22.06.2023 lansat
</t>
  </si>
  <si>
    <t>16.01.2024</t>
  </si>
  <si>
    <t xml:space="preserve">Dată lansare apel 1: 07.11.2022 - lansat
</t>
  </si>
  <si>
    <t xml:space="preserve">Dată finalizare apel 1: 10.06.2023
</t>
  </si>
  <si>
    <t xml:space="preserve">Apel 1 31.05.2022
</t>
  </si>
  <si>
    <t>Dată lansare apel 2: 19.01.2024 - lansat</t>
  </si>
  <si>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ce nu poate depăși 31 decembrie 2024.</t>
  </si>
  <si>
    <t xml:space="preserve"> Furnizorii publici de servicii sociale acreditați în condițiile legii, care funcționează la nivelul comunelor, orașelor și municipiilor care pot depune proiecte individual sau în parteneriat cu furnizori publici sau privați de servicii sociale acreditați.</t>
  </si>
  <si>
    <t xml:space="preserve">
06.12.2023</t>
  </si>
  <si>
    <r>
      <rPr>
        <sz val="11"/>
        <rFont val="Trebuchet MS"/>
        <family val="2"/>
      </rPr>
      <t>Apel 1
07.11.2022 - lansat</t>
    </r>
    <r>
      <rPr>
        <b/>
        <sz val="11"/>
        <rFont val="Trebuchet MS"/>
        <family val="2"/>
      </rPr>
      <t xml:space="preserve">
</t>
    </r>
  </si>
  <si>
    <t xml:space="preserve">Apel 1  11.06.2023 - 30.11.2023
</t>
  </si>
  <si>
    <r>
      <rPr>
        <b/>
        <sz val="11"/>
        <rFont val="Trebuchet MS"/>
        <family val="2"/>
      </rPr>
      <t xml:space="preserve">Apel 1: </t>
    </r>
    <r>
      <rPr>
        <sz val="11"/>
        <rFont val="Trebuchet MS"/>
        <family val="2"/>
      </rPr>
      <t xml:space="preserve">Crearea unei rețele de centre de zi pentru copiii expuși riscului de a fi separați de familie </t>
    </r>
    <r>
      <rPr>
        <b/>
        <sz val="11"/>
        <rFont val="Trebuchet MS"/>
        <family val="2"/>
      </rPr>
      <t>(centele de zi pentru copii aflați în situații de vulnerabilitate).</t>
    </r>
  </si>
  <si>
    <r>
      <rPr>
        <b/>
        <sz val="11"/>
        <rFont val="Trebuchet MS"/>
        <family val="2"/>
      </rPr>
      <t>Apel 2:</t>
    </r>
    <r>
      <rPr>
        <sz val="11"/>
        <rFont val="Trebuchet MS"/>
        <family val="2"/>
      </rPr>
      <t xml:space="preserve"> Crearea unei rețele de centre de zi pentru copiii expuși riscului de a fi separați de familie </t>
    </r>
  </si>
  <si>
    <t>Construirea, dotarea și asigurarea funcționării unui număr de 55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55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</si>
  <si>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Construirea, dotarea și asigurarea funcționării unui număr de 36 de servicii comunitare de tip: centre de zi, centre de servicii de recuperare neuromotorie ambulatorii și centre de servicii de asistență și suport, care vor asigura activități pentru un număr de aprox. 3240 persoane cu dizabilități timp de 4 ani. Se va elabora și derula un program național de finanțare a investițiilor pentru construirea, dotarea și asigurarea funcționării unui număr de 36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</si>
  <si>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3240 persoane timp de 4 ani.</t>
  </si>
  <si>
    <t>Construirea, dotarea și asigurarea funcționării unui număr de 46 de servicii comunitare de tip: centre de zi, centre de servicii de recuperare neuromotorie ambulatorii și centre de servicii de asistență și suport, care vor asigura activități pentru un număr de aprox. 4140 persoane cu dizabilități timp de 4 ani. Se va elabora și derula un program național de finanțare a investițiilor pentru construirea, dotarea și asigurarea funcționării unui număr de 46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</si>
  <si>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 xml:space="preserve"> 
Apel 3: 03.06.2024-28.06.2024(data estimativa)</t>
  </si>
  <si>
    <t xml:space="preserve">
Dată lansare apel nr. 3 - 08.01.2024</t>
  </si>
  <si>
    <t xml:space="preserve">Dată lansare apel: apel nr.1  30.06.2022 lansat ; Apel nr.2 14.12.2022 lansat
</t>
  </si>
  <si>
    <t xml:space="preserve">Dată finalizare apel: 31.03.2023 (data estimativa)
</t>
  </si>
  <si>
    <t>Apel nr. 3 - S-a solicitat ajustarea tintei prin reconfigurarea proiectelor. Apelul nr. 3: 20.11.2023</t>
  </si>
  <si>
    <r>
      <t xml:space="preserve">Apel nr. 3 - S-a solicitat ajustarea tintei prin reconfigurarea proiectelor. 
</t>
    </r>
    <r>
      <rPr>
        <b/>
        <sz val="11"/>
        <rFont val="Trebuchet MS"/>
        <family val="2"/>
      </rPr>
      <t>Apelul nr. 3: 08.01.2024</t>
    </r>
    <r>
      <rPr>
        <sz val="11"/>
        <rFont val="Trebuchet MS"/>
        <family val="2"/>
      </rPr>
      <t xml:space="preserve"> </t>
    </r>
  </si>
  <si>
    <t xml:space="preserve">01.04.2023 - 30.10.2023; 
</t>
  </si>
  <si>
    <t xml:space="preserve">Apelul  nr. 1  a fost lansat în 30.06.2022;    Apelul nr.2 a fost lansat in data de 14.12.2022; </t>
  </si>
  <si>
    <r>
      <t xml:space="preserve">Asigurarea eficienței energetice în sectorul industrial
</t>
    </r>
    <r>
      <rPr>
        <b/>
        <sz val="11"/>
        <rFont val="Trebuchet MS"/>
        <family val="2"/>
      </rPr>
      <t>APELURI 1 si 2</t>
    </r>
  </si>
  <si>
    <r>
      <t xml:space="preserve">Asigurarea eficienței energetice în sectorul industrial
</t>
    </r>
    <r>
      <rPr>
        <b/>
        <sz val="11"/>
        <rFont val="Trebuchet MS"/>
        <family val="2"/>
      </rPr>
      <t>APEL 3</t>
    </r>
  </si>
  <si>
    <t xml:space="preserve">
Apel 2: a fost lansat in consultare publica in 29.10.2023</t>
  </si>
  <si>
    <t xml:space="preserve">
Apel 2: 08.02.2024 (data estimativa)</t>
  </si>
  <si>
    <t xml:space="preserve"> Apel 2: 21.04.2024-21.05.2024 (data estimativa)</t>
  </si>
  <si>
    <t xml:space="preserve">Apel 1: a fost lansat în consultare publică în 11.05.2022
</t>
  </si>
  <si>
    <t xml:space="preserve">Apel 1: 16.01.2023 lansat
</t>
  </si>
  <si>
    <t xml:space="preserve">Dată lansare apel: Apel 1 - 16.01.2023 lansat
</t>
  </si>
  <si>
    <t xml:space="preserve">
Apel 2: 21.04.2024-21.05.2024 (data estimativa)</t>
  </si>
  <si>
    <t xml:space="preserve">Dată finalizare apel:  Apel 1 - 31.03.2023 
</t>
  </si>
  <si>
    <t xml:space="preserve">Apel 1: 30.05.2023 - 30.09.2023 </t>
  </si>
  <si>
    <t xml:space="preserve">Dată lansare apel: Apel 1 - 28.11.2022 - lansat
</t>
  </si>
  <si>
    <t xml:space="preserve">Dată finalizare apel: Apel 1 - 28.03.2023 
</t>
  </si>
  <si>
    <t xml:space="preserve">Apel 1: 28.11.2022 - lansat
</t>
  </si>
  <si>
    <t xml:space="preserve">Apel 1: 01.05.2023 - 30.09.2023 (data estimativa)
</t>
  </si>
  <si>
    <r>
      <t xml:space="preserve">Dată lansare apel: 
</t>
    </r>
    <r>
      <rPr>
        <b/>
        <sz val="11"/>
        <rFont val="Trebuchet MS"/>
        <family val="2"/>
      </rPr>
      <t>Apel 2 - 08.02.2024 (data estimativa)</t>
    </r>
  </si>
  <si>
    <t>20.05.2024 - 14.06.2024</t>
  </si>
  <si>
    <t>Apel 2: 17.01.2024</t>
  </si>
  <si>
    <t xml:space="preserve">Dată lansare apel: 
apel 1: 06.03.2023 - lansat
</t>
  </si>
  <si>
    <t xml:space="preserve">Apel 1: 
30.12.2022
</t>
  </si>
  <si>
    <t xml:space="preserve">apel 1: 06.03.2023 - lansat
</t>
  </si>
  <si>
    <t xml:space="preserve">Dată finalizare apel 1: 06.04.2023;  </t>
  </si>
  <si>
    <r>
      <rPr>
        <b/>
        <sz val="11"/>
        <rFont val="Trebuchet MS"/>
        <family val="2"/>
      </rPr>
      <t>Apel 1</t>
    </r>
    <r>
      <rPr>
        <sz val="11"/>
        <rFont val="Trebuchet MS"/>
        <family val="2"/>
      </rPr>
      <t xml:space="preserve">: 30.06.2023. </t>
    </r>
  </si>
  <si>
    <r>
      <t>Dezvoltarea infrastructurii medicale prespitalicești (</t>
    </r>
    <r>
      <rPr>
        <b/>
        <sz val="11"/>
        <rFont val="Trebuchet MS"/>
        <family val="2"/>
      </rPr>
      <t>79 cabinete planificare familială</t>
    </r>
    <r>
      <rPr>
        <sz val="11"/>
        <rFont val="Trebuchet MS"/>
        <family val="2"/>
      </rPr>
      <t>)</t>
    </r>
  </si>
  <si>
    <t>MINISTERUL ECONOMIEI, ANTREPRENORIATULUI SI TURISMULUI</t>
  </si>
  <si>
    <t>Reforma 1. Operaționalizarea organizațiilor de management al destinației (OMD-uri)</t>
  </si>
  <si>
    <t>Q1/2026 - termen estimat de lansare 01.02.2025</t>
  </si>
  <si>
    <t>	Digitalizarea destinațiilor turistice și inovația în turism (aplicații mobile pentru destinația turistică, aplicație mobilă pentru cartografierea rutelor cultural turistice, conform sistemului național, dar și a rutelor recunoscute la nivel european sau global, digitalizarea obiectivelor/atracțiilor turistice, dar și a activității OMD-ului, dezvoltarea de pagini web pentru destinații, la nivel local și regional, platformă web integrată, națională, pentru destinația România);
	Marketingul destinațiilor turistice (analize, studii, strategii, brand, promovare).</t>
  </si>
  <si>
    <t>Cele 8 OMD-uri regionale</t>
  </si>
  <si>
    <t>15.07.2024</t>
  </si>
  <si>
    <t>01.02.2025</t>
  </si>
  <si>
    <t>Data lansare apel 1: 01.02.2025</t>
  </si>
  <si>
    <t xml:space="preserve">	Se vor organiza apeluri de proiecte la care autoritățile locale integrate în OMD-uri vor putea aplica pentru finanțarea următoarelor tipuri de activități: proiecte de infrastructură pentru a spori accesibilitatea, sustenabilitatea și dezvoltarea destinațiilor turistice. </t>
  </si>
  <si>
    <t>Autoritățile publice locale care fac parte din cele 8 OMD-uri regionale</t>
  </si>
  <si>
    <t xml:space="preserve">Dată lansare apel: 15.02.2024  </t>
  </si>
  <si>
    <t xml:space="preserve">Dată finalizare apel: 01.04.2024 </t>
  </si>
  <si>
    <t xml:space="preserve">15.02.2024 </t>
  </si>
  <si>
    <t xml:space="preserve">Dată lansare apel:  15.02.2024  </t>
  </si>
  <si>
    <t xml:space="preserve"> 15.02.2024</t>
  </si>
  <si>
    <r>
      <t xml:space="preserve">
</t>
    </r>
    <r>
      <rPr>
        <b/>
        <sz val="11"/>
        <rFont val="Trebuchet MS"/>
        <family val="2"/>
      </rPr>
      <t xml:space="preserve">Apel 2 - 08.02.2024 </t>
    </r>
  </si>
  <si>
    <t>MINISTERUL JUSTITIEI (MJ)</t>
  </si>
  <si>
    <t>Număr jalon/ țintă</t>
  </si>
  <si>
    <t>Termen CID/ AO - corelat cu calendarul de lansare</t>
  </si>
  <si>
    <t>Status apel (deschis/ inchis)</t>
  </si>
  <si>
    <t>Buget estimativ PNRR (EUR)</t>
  </si>
  <si>
    <t>Componenta 7 „Transformare digitală”</t>
  </si>
  <si>
    <t>J 163; J 165; J 166</t>
  </si>
  <si>
    <t>Investiția 4 „Digitalizarea sistemului judiciar”</t>
  </si>
  <si>
    <t>Apel necompetitiv de proiecte – cod: PNRR/2022/C.7/I.4/1; PNRR/2022/C.14/I.1/1; PNRR/2022/C.14/I.2/1</t>
  </si>
  <si>
    <r>
      <rPr>
        <u/>
        <sz val="11"/>
        <rFont val="Trebuchet MS"/>
        <family val="2"/>
      </rPr>
      <t>Activități vizând</t>
    </r>
    <r>
      <rPr>
        <sz val="11"/>
        <rFont val="Trebuchet MS"/>
        <family val="2"/>
      </rPr>
      <t xml:space="preserve">:
'Tranziția tehnică de la serverele locale la cele centrale partajate în vederea optimizării gestionării și utilizării resurselor tehnice (servere centrale, centre de date, servere de virtualizare), inclusiv pentru sporirea disponibilității serviciilor oferite publicului larg (dosarul electronic național);
Sporirea rezilienței sistemului judiciar prin modernizarea infrastructurii IT de la nivel central și local (instanțe, parchete, birouri și alte structuri locale), inclusiv prin asigurarea infrastructurii tehnice pentru desfășurarea muncii de la distanță, digitalizarea documentelor (inclusiv a arhivelor), îmbunătățirea comunicațiilor, asigurarea accesibilității serviciilor de către persoanele cu dezabilități etc.;
Îmbunătățirea capacităților în materie de securitate cibernetică (prin furnizare de echipamente și formare) atât la nivel central, cât și local (pentru instanțe și parchete);
Dezvoltarea de sisteme integrate pentru înregistrarea audio-video în sălile de judecată, transcrierea automată (speech2text), programarea videoconferințelor și realizarea acestora în mod securizat (inclusiv integrarea cu ECRIS), inclusiv în baza unei analize a soluțiilor de realizare a transmisiunilor live pe portalul instanțelor a ședințelor de judecată publice;
Modernizarea dotării tehnice pentru supraveghere video, audio și alte procese critice (de ex., upgrade tehnologic pentru creșterea calității serviciilor de expertiză criminalistică, echipamente specializate de urmărire video și audio);
Sprijinirea finalizării sistemului ECRIS V (de ex., achizițiile pentru o parte din echipamentul de sprijin ca parte a virtualizării care va facilita tranziția de la ECRIS IV la ECRIS V, înființarea centrului de date pentru sistemul judiciar care va găzdui, de asemenea, ECRIS V, achiziționarea de calculatoare și alte echipamente pentru utilizatorii finali etc.);
Sprijinirea digitalizării sistemului de integritate (acțiuni corelative Reformei 7. Evaluarea și actualizarea legislației privind cadrul de integritate, din cadrul Componentei 14 a PNRR).
</t>
    </r>
  </si>
  <si>
    <r>
      <rPr>
        <b/>
        <sz val="11"/>
        <rFont val="Trebuchet MS"/>
        <family val="2"/>
      </rPr>
      <t>1) Solicitant/ lider de parteneriat:</t>
    </r>
    <r>
      <rPr>
        <sz val="11"/>
        <rFont val="Trebuchet MS"/>
        <family val="2"/>
      </rPr>
      <t xml:space="preserve"> Ministerul Justiției; Înalta Curte de Casație și Justiție; Consiliul Superior al Magistraturii; Parchetul de pe lângă Înalta Curte de Casație și Justiție; Direcția Națională Anticorupție; Direcția de Investigare a Infracțiunilor de Criminalitate Organizată și Terorism; Oficiul Național al Registrului Comerțului; Agenția Naționale de Administrare a Bunurilor Indisponibilizate; Autoritatea Națională pentru Cetățenie; Institutul Național de Expertize Criminalistice; Agenția Națională de Integritate; instanțele de judecată.
</t>
    </r>
    <r>
      <rPr>
        <b/>
        <sz val="11"/>
        <rFont val="Trebuchet MS"/>
        <family val="2"/>
      </rPr>
      <t>2) Partener:</t>
    </r>
    <r>
      <rPr>
        <sz val="11"/>
        <rFont val="Trebuchet MS"/>
        <family val="2"/>
      </rPr>
      <t xml:space="preserve"> instanțele de judecată; parchetele; alte instituții care dețin competențele/ atribuțiile necesare în domeniul vizat de proiectul propus sau care sunt stabilite conform cadrului legal aplicabil implementării PNRR ori altui temei/ raport juridic (de ex., Compania Națională de Investiții - CNI, Serviciul de Telecomunicații Speciale - STS). </t>
    </r>
  </si>
  <si>
    <t xml:space="preserve">Ghidul solicitantului în cadrul apelului necompetitiv de proiecte a fost finalizat de MJ și transmis MIPE spre avizare în data de 16.05.2022. </t>
  </si>
  <si>
    <t>Apelul necompetitiv a fost lansat în data de 20.06.2022</t>
  </si>
  <si>
    <t>Data lansare apel: 20.06.2022</t>
  </si>
  <si>
    <t>Data finalizare apel: 31.03.2024</t>
  </si>
  <si>
    <t>Componenta 14 „Buna guvernanță”</t>
  </si>
  <si>
    <t>T 445</t>
  </si>
  <si>
    <t>Investiția 1 „Optimizarea infrastructurii judiciare pentru a garanta accesul la justiție și calitatea serviciilor”</t>
  </si>
  <si>
    <r>
      <rPr>
        <u/>
        <sz val="11"/>
        <rFont val="Trebuchet MS"/>
        <family val="2"/>
      </rPr>
      <t>Activități vizând</t>
    </r>
    <r>
      <rPr>
        <sz val="11"/>
        <rFont val="Trebuchet MS"/>
        <family val="2"/>
      </rPr>
      <t>:
Îmbunătățirea eficienței sistemului judiciar și a accesului la justiție prin optimizarea infrastructurii judiciare</t>
    </r>
  </si>
  <si>
    <t>T 446</t>
  </si>
  <si>
    <t>Investiția 2 „Dezvoltarea infrastructurii logistice (non-IT) necesare luptei împotriva corupției și recuperării bunurilor și prejudiciilor generate de infracțiuni, inclusiv a formării profesionale în aceste domenii”</t>
  </si>
  <si>
    <r>
      <rPr>
        <u/>
        <sz val="11"/>
        <rFont val="Trebuchet MS"/>
        <family val="2"/>
      </rPr>
      <t>Activități vizând</t>
    </r>
    <r>
      <rPr>
        <sz val="11"/>
        <rFont val="Trebuchet MS"/>
        <family val="2"/>
      </rPr>
      <t xml:space="preserve">:
Extinderea capacității de depozitare a Agenției Naționale de Administrare a Bunurilor Indisponibilizate </t>
    </r>
  </si>
  <si>
    <t>J174</t>
  </si>
  <si>
    <t xml:space="preserve">I8. Carte de identitate electronică și semnătura digitală </t>
  </si>
  <si>
    <t>Punerea în aplicare a măsurilor de sprijin pentru implementarea cărții de identitate electronice - apel necompetitiv</t>
  </si>
  <si>
    <t>n/a</t>
  </si>
  <si>
    <t>Apel 3: 11.03.2024 -  lansare apel cu deschidere platforma pentru depunere proiecte în data de 11.03.2024</t>
  </si>
  <si>
    <t>_</t>
  </si>
  <si>
    <r>
      <t xml:space="preserve">Dată finalizare apel:  Runda 2 -  26.07.2023 
</t>
    </r>
    <r>
      <rPr>
        <b/>
        <sz val="11"/>
        <rFont val="Trebuchet MS"/>
        <family val="2"/>
      </rPr>
      <t>Runda 3 - 09.02.2024</t>
    </r>
  </si>
  <si>
    <t xml:space="preserve">
ÎNCHIS
</t>
  </si>
  <si>
    <t xml:space="preserve">Dată lansare apel: </t>
  </si>
  <si>
    <t xml:space="preserve">Dată finalizare apel: </t>
  </si>
  <si>
    <t xml:space="preserve">În analiză           </t>
  </si>
  <si>
    <t>Dată lansare apel:11.03.2024 - lansare apel cu deschidere platforma pentru depunere proiecte în data de 11.03.2024</t>
  </si>
  <si>
    <t>Dată finalizare apel 2: 01.03.2024</t>
  </si>
  <si>
    <t xml:space="preserve">ÎNCHIS
</t>
  </si>
  <si>
    <t>Dată lansare apel: 18.03.2024  (data estimativa)</t>
  </si>
  <si>
    <t xml:space="preserve"> 18.03.2024 (data estimativa)</t>
  </si>
  <si>
    <t>T173*</t>
  </si>
  <si>
    <t xml:space="preserve"> Q2/2026 - Nu exista pas intermediar referitor la elaborare ghid</t>
  </si>
  <si>
    <t>Dată finalizare apel: 29.12.2023  (data estimativa)</t>
  </si>
  <si>
    <t xml:space="preserve">Activitățile necesare pentru eliberarea a 5 milioane de cărți de identitate electronice*
</t>
  </si>
  <si>
    <t>Măsurile de sprijin pentru implementarea cărții de identitate electronice, respectiv implementarea serviciilor publice online, dezvoltarea sistemului de alertă timpurie, desfășurarea unei campanii de sensibilizare</t>
  </si>
  <si>
    <t xml:space="preserve">Program de susținere a dezvoltării rețelei de OMD-uri </t>
  </si>
  <si>
    <t xml:space="preserve">Program de investiții în infrastructura turistică la nivelul destinațiilor </t>
  </si>
  <si>
    <t xml:space="preserve">08.03.2024 </t>
  </si>
  <si>
    <t>Implementarea a 2404 km de piste pentru biciclete - semnare contracte</t>
  </si>
  <si>
    <t>https://cloud.mfe.gov.ro/f/2881111</t>
  </si>
  <si>
    <t>https://cloud.mfe.gov.ro/f/6139164</t>
  </si>
  <si>
    <t>https://cloud.mfe.gov.ro/f/2881110</t>
  </si>
  <si>
    <r>
      <t xml:space="preserve">Dezvoltarea de infrastructură socială nouă - </t>
    </r>
    <r>
      <rPr>
        <b/>
        <sz val="11"/>
        <rFont val="Trebuchet MS"/>
        <family val="2"/>
      </rPr>
      <t>Apel 1</t>
    </r>
  </si>
  <si>
    <t>https://cloud.mfe.gov.ro/f/6298085</t>
  </si>
  <si>
    <t>Dezvoltarea de infrastructură socială nouă - Apel 2</t>
  </si>
  <si>
    <t>https://cloud.mfe.gov.ro/f/6139171</t>
  </si>
  <si>
    <t>Dezvoltarea de infrastructură socială nouă - Apel 3</t>
  </si>
  <si>
    <t>01.06.2024-01.09.2024 (data estimativa, contractare deschisa)</t>
  </si>
  <si>
    <t>25.02.2023 - 30.03.2026 ( contractare deschisa)</t>
  </si>
  <si>
    <t>25.04.2023 - 31.02.2026 (data estimativa, contractare deschisa)</t>
  </si>
  <si>
    <t>20.10.2022 -07.07.2023 (contractare închisa)</t>
  </si>
  <si>
    <t>14.12.2022 - 31.03.2023 (pentru prima runda/contractare închisă)
runda 2: 15.12.2023 - 15.04.2024 (dată estimată, contractare deschisă)
runda 2: 15.09.2023 - 15.11.2023 (dată estimată)</t>
  </si>
  <si>
    <t>27.03.2023 - 03.07.2023 (contractare inchisa - 13 contracte semnate)</t>
  </si>
  <si>
    <t>Dată finalizare apel: 16.08.2024 (data estimativa)</t>
  </si>
  <si>
    <t>25.05.2024 - 25.07.2024 (data estimativă, contractare neinițiată)</t>
  </si>
  <si>
    <t>21.08.2024-20.09.2024 (date estimative)</t>
  </si>
  <si>
    <t>04.09.2023- 01.10.2024 (contractare deschisa)</t>
  </si>
  <si>
    <t xml:space="preserve">Runda 1 -15.12.2022 - 15.04.2024 (contractare deschisa)           </t>
  </si>
  <si>
    <t>Contractele au fost semnate în 25.04.2023 și 27.04.2023</t>
  </si>
  <si>
    <r>
      <t xml:space="preserve">Posibil schema de minimis </t>
    </r>
    <r>
      <rPr>
        <b/>
        <sz val="11"/>
        <rFont val="Trebuchet MS"/>
        <family val="2"/>
      </rPr>
      <t>pentru ONG-uri cu activitate economica</t>
    </r>
  </si>
  <si>
    <t>Dată finalizare apel: 24.05.2024 (data estimativa)</t>
  </si>
  <si>
    <t xml:space="preserve">Dată estimată finalizare ghid si lansare in consultare publica </t>
  </si>
  <si>
    <t xml:space="preserve">
Dată finalizare apel 3: 18.04.2024</t>
  </si>
  <si>
    <t xml:space="preserve">Investiția 2. Înființarea, echiparea și operaționalizarea a 90 de servicii complementare pentru grupurile defavorizate </t>
  </si>
  <si>
    <t>24.06.2024 - 19.07.2024</t>
  </si>
  <si>
    <t>Dată finalizare apel:  
Apel 2 - 21.04.2024</t>
  </si>
  <si>
    <t xml:space="preserve">Dată finalizare apel: 
Apel 2 - 21.04.2024 </t>
  </si>
  <si>
    <t xml:space="preserve">Data finalizare apel: </t>
  </si>
  <si>
    <t xml:space="preserve">Data finalizare apel : </t>
  </si>
  <si>
    <t>Data finalizare apel: 30.06.2024</t>
  </si>
  <si>
    <t xml:space="preserve">Apel 1: 21.03.2023 - 31.03.2023                       Contractele au fost semnate intre 24.04-18.05.2023 
</t>
  </si>
  <si>
    <t>Apel 2: 25.08.2023-08.01.2024                 Contractele au fost semnate în data de 08.01.2024</t>
  </si>
  <si>
    <t>21.03.2023 - 12.04.2023                      Contractele au fost semnate în perioada 05 -18.05.2023</t>
  </si>
  <si>
    <t>Apel 2: 16.10.2023-08.01.2024 (data estimativa)                                          Contractele au fost semnate în data de 08.01.2024</t>
  </si>
  <si>
    <t>12.09.2023 - 08.01.2024                              Contractele au fost semnate  în perioada 07.11.2023-08.01.2024</t>
  </si>
  <si>
    <t xml:space="preserve">
01.04.2024- 15.04.2024</t>
  </si>
  <si>
    <t>04.12.2023 - 30.04.2023</t>
  </si>
  <si>
    <t>06.03.2024-25.04.2024 (in curs de contractare)</t>
  </si>
  <si>
    <r>
      <t xml:space="preserve">Runda 2: 15.10.2023 -  01.08.2024 (contractare deschisa) 
</t>
    </r>
    <r>
      <rPr>
        <b/>
        <sz val="11"/>
        <rFont val="Trebuchet MS"/>
        <family val="2"/>
      </rPr>
      <t>Runda3: 15.03.2024 - 01.08.2024 (contractare deschisa)</t>
    </r>
  </si>
  <si>
    <t>17.06.2024 (data estimativa)</t>
  </si>
  <si>
    <t>Dată lansare apel: 17.06.2024 (data estimativa)</t>
  </si>
  <si>
    <t>19.08.2024 - 19.09.2024 (date estimative)</t>
  </si>
  <si>
    <t>22.04.2024 (dată estimativă)</t>
  </si>
  <si>
    <r>
      <t xml:space="preserve">19.10.2022  - 26.10.2022, </t>
    </r>
    <r>
      <rPr>
        <b/>
        <sz val="11"/>
        <rFont val="Trebuchet MS"/>
        <family val="2"/>
      </rPr>
      <t>respectiv contractele au fost semnate în 19.10.2022, 20.10.2022, 24.10.2022 și 26.10.2022</t>
    </r>
  </si>
  <si>
    <r>
      <t xml:space="preserve">04.10.2022 - 17.10.2022, respectiv </t>
    </r>
    <r>
      <rPr>
        <b/>
        <sz val="11"/>
        <rFont val="Trebuchet MS"/>
        <family val="2"/>
      </rPr>
      <t>contractele au fost semnate in 4.10.2022 și 17.10.2022</t>
    </r>
  </si>
  <si>
    <r>
      <t xml:space="preserve">27.11.2023 - 28.06.2024 (data estimativa) - </t>
    </r>
    <r>
      <rPr>
        <b/>
        <sz val="11"/>
        <rFont val="Trebuchet MS"/>
        <family val="2"/>
      </rPr>
      <t>La data raportării (20.03.2024) nu sunt semnate contracte.</t>
    </r>
  </si>
  <si>
    <r>
      <rPr>
        <b/>
        <sz val="11"/>
        <rFont val="Trebuchet MS"/>
        <family val="2"/>
      </rPr>
      <t>25.</t>
    </r>
    <r>
      <rPr>
        <sz val="11"/>
        <rFont val="Trebuchet MS"/>
        <family val="2"/>
      </rPr>
      <t>03.2024 (data estimativa)</t>
    </r>
  </si>
  <si>
    <r>
      <t xml:space="preserve">Dată lansare apel: </t>
    </r>
    <r>
      <rPr>
        <b/>
        <sz val="11"/>
        <rFont val="Trebuchet MS"/>
        <family val="2"/>
      </rPr>
      <t>25</t>
    </r>
    <r>
      <rPr>
        <sz val="11"/>
        <rFont val="Trebuchet MS"/>
        <family val="2"/>
      </rPr>
      <t>.03.2024 (data estimativa)</t>
    </r>
  </si>
  <si>
    <t>01.10.2024</t>
  </si>
  <si>
    <t>10.04.2024</t>
  </si>
  <si>
    <t>Data lansare apel : 01.10.2024</t>
  </si>
  <si>
    <t>Dată finalizare apel 2: depunere continuă până la 30.06.2025</t>
  </si>
  <si>
    <t>Apel 2: semnare continuă până la 30.06.2025 (dată estimativă)</t>
  </si>
  <si>
    <t xml:space="preserve">Dată finalizare apel: 31.07.2024 </t>
  </si>
  <si>
    <t>03.06.2024 - 30.10.2024 (data estimativa)</t>
  </si>
  <si>
    <t>Dată finalizare apel: 17.06.2024</t>
  </si>
  <si>
    <t>05-30.07.2024</t>
  </si>
  <si>
    <t>01-24.09.2024 (perioadă estimativă)</t>
  </si>
  <si>
    <t xml:space="preserve">Dată lansare apel: 04.04.2024  </t>
  </si>
  <si>
    <t>Dată finalizare apel: 31.05.2024</t>
  </si>
  <si>
    <t>11-21.07.2024</t>
  </si>
  <si>
    <t xml:space="preserve">Până în prezent, MJ a semnat contracte/ emis ordine de finanțare pentru 24 de proiecte depuse spre finanțare (23 de proiecte pentru C7/ I4 și 1 proiect pentru C14/ I2).
În prezent, termenul limită de depunere a proiectelor spre finanțare este 31.03.2024, acesta putând fi prelungit în vederea asigurării condițiilor pentru îndeplinirea tuturor jaloanelor și țintelor aferente investițiilor pentru care MJ are calitatea de coordonator în cadrul PNRR. 
La acest moment, mai există un singur proiect depus spre finanțare în cadrul apelului de proiecte, care a fost evaluat și aprobat spre finanțare, estimându-se semnarea contractului de finanțare pentru acesta până la 15.03.2024. În ceea ce privește propunerile de proiecte care vor mai fi depuse spre finanțare în cadrul apelului de proiecte, durata de evaluare a acestora și de încheiere a contractelor de finanțare este de aprox. 50 de zile.  </t>
  </si>
  <si>
    <t>24-30.04.2024</t>
  </si>
  <si>
    <t>04.04.2024</t>
  </si>
  <si>
    <t>28.06.2024 (data estimativa)</t>
  </si>
  <si>
    <t>01.08.2024 - 31.03.2025 (data estimativa)</t>
  </si>
  <si>
    <t>13.05 -31.05.2024  (data estimativa pentru participanții direcți)
02.09 - 30.09.2024 (dată estimată pentru participanții indirecți)</t>
  </si>
  <si>
    <t>Dată lansare apel: 18.01.2024 (lansat pentru participanții direcți)
17.06.2024 (dată estimată pentru participanții indirecți)</t>
  </si>
  <si>
    <t>Dată finalizare apel: 16.02.2024 (închiderea depunerii de proiecte pentru participanții directi)
19.07.2024 (data estimativa pentru participanții indirecti)</t>
  </si>
  <si>
    <t>18.01.2024 (data estimativa pentru participanții direcți)
17.06.2024 (dată estimată pentru participanții indirecți)</t>
  </si>
  <si>
    <r>
      <t xml:space="preserve">
I.5.1 Creșterea accesului la cultură în zonele defavorizate din punct de vedere cultural 
</t>
    </r>
    <r>
      <rPr>
        <b/>
        <sz val="11"/>
        <rFont val="Trebuchet MS"/>
        <family val="2"/>
      </rPr>
      <t>Jalon 346 -</t>
    </r>
    <r>
      <rPr>
        <sz val="11"/>
        <rFont val="Trebuchet MS"/>
        <family val="2"/>
      </rPr>
      <t xml:space="preserve"> Creşterea accesului la cultură în zonele defavorizate din punct de vedere cultural (</t>
    </r>
    <r>
      <rPr>
        <b/>
        <sz val="11"/>
        <rFont val="Trebuchet MS"/>
        <family val="2"/>
      </rPr>
      <t>operatorii culturali - populație mai mică de 50.000 locuitori)</t>
    </r>
  </si>
  <si>
    <r>
      <t xml:space="preserve">
I.5.2 Creșterea accesului la cultură în zonele defavorizate din punct de vederea cultural 
Jalon 346 - Creşterea accesului la cultură în zonele defavorizate din punct de vedere cultural (</t>
    </r>
    <r>
      <rPr>
        <b/>
        <sz val="11"/>
        <rFont val="Trebuchet MS"/>
        <family val="2"/>
      </rPr>
      <t>Unități de învățământ din localități cu o populație mai mică de 50.000 de
locuitori de incluziune etc.)</t>
    </r>
  </si>
  <si>
    <t>Q1/2026 - termen estimat de lansare 01.10.2024</t>
  </si>
  <si>
    <t xml:space="preserve">14.06.2022-17.02.2023                                    La  acest moment sunt în derulare un număr de 465 de contracte de finanțare, în valoare de 393.469.212,80 lei, fără TVA. </t>
  </si>
  <si>
    <r>
      <t xml:space="preserve">
</t>
    </r>
    <r>
      <rPr>
        <b/>
        <sz val="11"/>
        <rFont val="Trebuchet MS"/>
        <family val="2"/>
      </rPr>
      <t xml:space="preserve">
</t>
    </r>
    <r>
      <rPr>
        <sz val="11"/>
        <rFont val="Trebuchet MS"/>
        <family val="2"/>
      </rPr>
      <t>19.01.2024 -</t>
    </r>
    <r>
      <rPr>
        <b/>
        <sz val="11"/>
        <rFont val="Trebuchet MS"/>
        <family val="2"/>
      </rPr>
      <t xml:space="preserve"> </t>
    </r>
    <r>
      <rPr>
        <sz val="11"/>
        <rFont val="Trebuchet MS"/>
        <family val="2"/>
      </rPr>
      <t>lansat</t>
    </r>
  </si>
  <si>
    <t>11.04.2024 -  10.05.2024</t>
  </si>
  <si>
    <t>I8. Carte de identitate electronică și semnătura digitală* (in concordanta cu prevederile Deciziei de punere în aplicare a Consiliului de modificare a Deciziei de punere în aplicare din 03 noiembrie 2021 de aprobare a evaluării planului de redresare și reziliență al României, emisă la data de 11 decembrie 2023).</t>
  </si>
  <si>
    <t xml:space="preserve">
Apel 1: 16.02.2022
Apel 2:  06.07.2023           - A fost lansat în consultare publică în data de 8.04.2024</t>
  </si>
  <si>
    <t xml:space="preserve">
Apel 2: 08.02.2024</t>
  </si>
  <si>
    <t>24.04.2024
lansat</t>
  </si>
  <si>
    <t>Dată  lansare apel: 24.04.2024 lansat</t>
  </si>
  <si>
    <t>Q3 2023 - Ghidul solicitantului  pentru noul apel de proiecte a fost avizat de MIPE în data de 10.04.2024</t>
  </si>
  <si>
    <t>18.11.2024-20.12.2024  (data estimativa)</t>
  </si>
  <si>
    <t>29.04.2024</t>
  </si>
  <si>
    <t>29.04.2024 lansat</t>
  </si>
  <si>
    <t>COMPONENTA 16: REPOWEREU</t>
  </si>
  <si>
    <t>J515, 
T516</t>
  </si>
  <si>
    <t xml:space="preserve">Investiția 4: Schemă de granturi sub formă de bonuri valorice pentru accelerarea utilizării energiei din surse regenerabile de către gospodării </t>
  </si>
  <si>
    <t xml:space="preserve">PNRR/2024/Componenta 16/Investiția 4 -  Schemă de granturi sub formă de bonuri valorice pentru accelerarea utilizării energiei din surse regenerabile de către gospodării </t>
  </si>
  <si>
    <t>Q2 2024 - nu există pas intermediar referitor la elaborare ghiduri</t>
  </si>
  <si>
    <t xml:space="preserve">Acordarea de vouchere pentru:
- instalarea de sisteme fotovoltaice, cu o capacitate netă de cel puțin 3kW, pentru consum propriu, care sunt conectate la rețeaua naţională de distribuţie.
- instalarea de sisteme de stocare a energiei electrice/baterii (cu o capacitate de stocare a energiei electrice utilizabilă de cel puțin 5 kWh) </t>
  </si>
  <si>
    <t>Etapa I:
- operatorii economici autorizați pentru lucrări de instalații electrice, în numele persoanelor fizice vulnerabile cu care au încheiat în prealabil contracte comerciale.
Etapa II:
- operatorii economici autorizați pentru lucrări de instalații electrice, în numele persoanelor fizice (populația generală) cu care au încheiat în prealabil contracte comerciale.</t>
  </si>
  <si>
    <t>01.01.2025 - 31.03.2025</t>
  </si>
  <si>
    <t>data lansare apel:
Etapa I: 30 iunie 2024 
Etapa II: 01 septembrie 2024
(dată estimativă)</t>
  </si>
  <si>
    <t>link ghid - N/A</t>
  </si>
  <si>
    <t>data finalizare apel: 
Etapa I: 31 august 2024
Etapa II: 30.11.2024 
(dată estimativă)</t>
  </si>
  <si>
    <t>J528
T529</t>
  </si>
  <si>
    <t>Investiția 7: Schema de granturi sub formă de bonuri valorice pentru îmbunătățirea eficienței energetice a gospodăriilor</t>
  </si>
  <si>
    <t>PNRR/2024/Componenta 16/Investiția 7: Schema de granturi sub formă de bonuri valorice pentru îmbunătățirea eficienței energetice a gospodăriilor - AXA I - renovare combinată ce vizează eficiența energetică și instalarea de panouri solare pe clădirile rezidențiale unifamiliale, numai pentru gospodăriile sărace din punct de vedere energetic și pentru consumatorii de energie vulnerabili</t>
  </si>
  <si>
    <t>Acordarea de vouchere pentru:
- renovarea clădirilor rezidențiale în vederea creșterii eficienței energetice 
- instalarea de sisteme fotovoltaice de generare de energie electrică, cu o capacitate netă de cel puțin 3kW, pentru consum propriu, care sunt conectate la rețeaua naţională de distribuţie.
- realizarea Raportului de expertiză tehnică a clădirii
- realizarea Raportului de audit energetic 
- întocmirea Certificatelor de performanță energetică (inițial și final)</t>
  </si>
  <si>
    <t>operatori economici autorizați pentru lucrări de construcție a clădirilor rezidențiale și nerezidențiale și/sau pentru lucrări de instalații electrice și parteneriate formate din acestea, în numele persoanelor fizice vulnerabile, gospodăriilor sărace din punct de vedere energetic și consumatorilor de energie vulnerabili cu care au încheiat în prealabil contracte comerciale.</t>
  </si>
  <si>
    <t>01.11.2024 - 31.12.2024</t>
  </si>
  <si>
    <t>data lansare apel:30 iunie 2024 
(dată estimativă)</t>
  </si>
  <si>
    <t>data finalizare apel: 31 august 2024
(dată estimativă)</t>
  </si>
  <si>
    <t>PNRR/2024/Componenta 16/Investiția 7: Schema de granturi sub formă de bonuri valorice pentru îmbunătățirea eficienței energetice a gospodăriilor - AXA II - renovare ce vizează eficiența energetică a clădirilor rezidențiale unifamiliale</t>
  </si>
  <si>
    <t>Acordarea de vouchere pentru:
- renovarea clădirilor rezidențiale în vederea creșterii eficienței energetice 
- întocmirea Certificatelor de performanță energetică (final)</t>
  </si>
  <si>
    <t>operatori economici autorizați pentru lucrări de construcție a clădirilor rezidențiale și nerezidențiale, în numele persoanelor fizice (populația generală) cu care au încheiat în prealabil contracte comerciale.</t>
  </si>
  <si>
    <t>01.03.2025 - 30.04.2025</t>
  </si>
  <si>
    <t>data lansare apel: 30 iunie 2024
(dată estimativă)</t>
  </si>
  <si>
    <t>data finalizare apel: 30 noiembrie 2024
(dată estimativă)</t>
  </si>
  <si>
    <t>Dată lansare apel: 30.08.2024 (data estimativa)</t>
  </si>
  <si>
    <t>Dată finalizare apel: 30.09.2024 (data estimativa)</t>
  </si>
  <si>
    <t>30.08.2024 (data estimativa)</t>
  </si>
  <si>
    <t>Dată lansare apel: 28.06.2024 (data estimativa)</t>
  </si>
  <si>
    <t>15.10.2023-03.06.2024 (data estimativa, contractare deschisa)</t>
  </si>
  <si>
    <t>Dată finalizare apel: 23.01.2025 (data estimativa)</t>
  </si>
  <si>
    <t>04.09.2023 - 01.07.2024 (contractare deschisa)</t>
  </si>
  <si>
    <t>Dată finalizare apel: 30.05.2024</t>
  </si>
  <si>
    <t xml:space="preserve">16.11.2023 - 30.06.2024 (data estimativa, contractare deschisa ) </t>
  </si>
  <si>
    <t>Dată finalizare apel: 20.05.2024  (data estimativa)</t>
  </si>
  <si>
    <t>Dată lansare apel: 28.05.2024 (data estimativa) - după adoptarea noii legi a învatamantului preuniversitar</t>
  </si>
  <si>
    <t>27.06.2023-15.10.2023</t>
  </si>
  <si>
    <t>01.11.2023- 31.05.2024</t>
  </si>
  <si>
    <t>01.11.2023 - 30.04.2024</t>
  </si>
  <si>
    <t>03.07.2023 - 05.03.2024</t>
  </si>
  <si>
    <t>03.08.2023- 29.03.2024</t>
  </si>
  <si>
    <t xml:space="preserve">26.01.2024 - 30.06.2024 </t>
  </si>
  <si>
    <t>04.12.2023 - 18.12.2023</t>
  </si>
  <si>
    <t>25.04.2024</t>
  </si>
  <si>
    <t>Consultare publică: 25.04-16.05.2024</t>
  </si>
  <si>
    <t>Construcția infrastructurii universitare pentru campusurile studențești ale viitorului - Apelul II</t>
  </si>
  <si>
    <t>Construirea a 3.729 de locuri în campusuri universitare pentru a oferi cazare pentru studenții proveniți din medii socio-economice defavorizate, cu dizabilități, unele minorități etnice sau din familii monoparentale, care vor avea prioritate în obținerea unui loc în campusurile universitare nou construite. Locurile nou-construite vor respecta obiectivul privind necesarul de energie primară cu cel puțin 20% mai mic decât cerința pentru clădirile al căror consum de energie este aproape egal cu zero conform orientărilor naționale, ceea ce se va asigura prin certificate de performanță energetică.</t>
  </si>
  <si>
    <t>23.04.2023</t>
  </si>
  <si>
    <t>Consultare publică: 23.04.2024 - 10.05.2024</t>
  </si>
  <si>
    <t>Modernizarea infrastructurii universitare pentru un spațiu academic echitabil - Apelul II</t>
  </si>
  <si>
    <t>Extinderea/modernizarea a 11.547 de locuri în campusuri universitare pentru a crea noi spații de recreere și lectură, în special pentru studenții defavorizați. Extinderea/modernizarea a 11.571 de locuri în campusuri universitare pentru a crea cazare pentru studenții proveniți din medii socio-economice defavorizate, cu dizabilități, unele minorități etnice sau din familii monoparentale. Contractele vor include o cerință minimă de reducere a consumului de energie pentru încălzire cu cel puțin 50% în comparație cu consumul anual de energie pentru încălzire înainte de renovarea clădirii, ceea ce va conduce la o creștere cu 30 % a economiilor de energie primară în comparație cu starea anterioară renovării.</t>
  </si>
  <si>
    <t xml:space="preserve"> 28.05.2024 (data estimativa)</t>
  </si>
  <si>
    <t>28.05.2024 (data estimativa)</t>
  </si>
  <si>
    <t xml:space="preserve">Dată lansare apel: 26.06.2024 </t>
  </si>
  <si>
    <t xml:space="preserve">Dată finalizare apel: 26.07.2024 </t>
  </si>
  <si>
    <t>29.07.2024 - 31.09.2024 (data estimativa)</t>
  </si>
  <si>
    <t xml:space="preserve">Dată lansare apel: 08.05.2024 </t>
  </si>
  <si>
    <t xml:space="preserve">Dată finalizare apel: 28.06.2024 </t>
  </si>
  <si>
    <t>05.08.2024 - 30.08.2024 (data estimativa)</t>
  </si>
  <si>
    <r>
      <t xml:space="preserve">Sprijinirea unităților de învățământ cu risc ridicat de abandon școlar
</t>
    </r>
    <r>
      <rPr>
        <b/>
        <sz val="11"/>
        <rFont val="Trebuchet MS"/>
        <family val="2"/>
      </rPr>
      <t xml:space="preserve">
PNRAS runda a II - a (seria a 3-a)</t>
    </r>
  </si>
  <si>
    <r>
      <t xml:space="preserve">Dată lansare apel: </t>
    </r>
    <r>
      <rPr>
        <b/>
        <sz val="11"/>
        <rFont val="Trebuchet MS"/>
        <family val="2"/>
      </rPr>
      <t>29.04</t>
    </r>
    <r>
      <rPr>
        <sz val="11"/>
        <rFont val="Trebuchet MS"/>
        <family val="2"/>
      </rPr>
      <t xml:space="preserve">.2024 </t>
    </r>
  </si>
  <si>
    <t xml:space="preserve">I.7. Accelerarea digitalizării producției și distribuției de filme
Jalon 349- Semnarea contractelor de finantare (spijin digitalizare productie filme)
{APELUL  A FOST RELANSAT CF SOLICITARII MIPE DGMMRR} </t>
  </si>
  <si>
    <t>Q2/2026 - Nu au fost aprobate AO conform PNRR revizuit
Dată lansare apel: 29.04.2024 lansat
Dată finalizare apel: 29.06.2024</t>
  </si>
  <si>
    <t>DIRECȚIA GENERALĂ PENTRU DEZVOLTARE REGIONALĂ, INOVARE ȘI SOCIETATE DIGITALIZATĂ (DGDRISD)</t>
  </si>
  <si>
    <t>124.490.504</t>
  </si>
  <si>
    <t xml:space="preserve">
Apel 1: a fost lansat in consultare publica in 29.10.2023</t>
  </si>
  <si>
    <t>Q2/2022 135.2 -Q2/2022 135.2 - Publicarea unei licitații necompetitive pentru alocarea proiectelor</t>
  </si>
  <si>
    <t xml:space="preserve">Acţiunile finanţabile In cadrul acestui apel vizează:
- Construirea de noi capacităţi de producție și/sau asamblare și reciclare a bateriilor,
care include orice combinatie a activitatilor de:
• producție de electrozi si/sau componente ale electrozilor si bateriilor, inclusiv
reciclare
• asamblarea electrozilor in baterii si testarea/condiționarea bateriilor, inclusiv
reciclare.
Următoarele activităţi prevăzute la nivelul proiectelor sunt eligibile In cadrul prezentului
apel de proiecte:
- Achiziţionarea de instalaţii/echipamente pentru construirea de capacități noi de
producție și/sau asamblare și reciclare a bateriilor. </t>
  </si>
  <si>
    <t>Solicitanţi eligibili In cadrul apelului sunt:
- Microintreprinderile;
-Intreprinderile mici
-Intreprinderile mijlocii
-Intreprinderile mari
constituite în baza Legii nr. 31/1990 privind societățile republicată, cu modificările și
completările ulterioare, sau constituite în conformitate cu legislația specifică din statul
membru a cărei naționalitate o dețin, care au inscrise in actul constituiv cel puţin una dintre
activităţile avand codurile CAEN sau echivalent aferente producției și reciclării bateriilor.</t>
  </si>
  <si>
    <t xml:space="preserve">
Apel 2 - 08.02.2024</t>
  </si>
  <si>
    <t xml:space="preserve">Dată finalizare apel:  
Apel 2 - 21.04.2024 -  </t>
  </si>
  <si>
    <t>Dată finalizare apel: 30.06.2024</t>
  </si>
  <si>
    <t>12 august 2024 - 26 august 2024</t>
  </si>
  <si>
    <t>IN PREGĂTIRE</t>
  </si>
  <si>
    <t>30.000.000</t>
  </si>
  <si>
    <t>16.08.2024</t>
  </si>
  <si>
    <t>10.01.2025</t>
  </si>
  <si>
    <t xml:space="preserve">Dată lansare Runda 2 :  16.08.2024
</t>
  </si>
  <si>
    <t xml:space="preserve">Dată finalizare Runda 2:  16.10.2024.
</t>
  </si>
  <si>
    <t>14.06.2024-13.09.24</t>
  </si>
  <si>
    <t>03.11.2024-02.12.2024 (data estimativa)</t>
  </si>
  <si>
    <t xml:space="preserve">Dată lansare apel: 14.06.2024 </t>
  </si>
  <si>
    <t>Dată finalizare apel: 13.09.2024</t>
  </si>
  <si>
    <t>25.06.2024 – 31.07.2024</t>
  </si>
  <si>
    <t>apel 2: 31.05.2024 (data estimativa)</t>
  </si>
  <si>
    <t>14.06.2024 – 30.06.2024  
(data estimativa)</t>
  </si>
  <si>
    <t xml:space="preserve">RUNDA 2/Apel 2- 10.05.2024 </t>
  </si>
  <si>
    <t xml:space="preserve">Dată finalizare apel:  
Apel 2 - 14.06.2024 </t>
  </si>
  <si>
    <t>Dată lansare apel: 25.06.2024 (data estimativa) - apel cu depunere continuă</t>
  </si>
  <si>
    <t>Dată finalizare apel: 31.12.2025 (data estimativa)</t>
  </si>
  <si>
    <t xml:space="preserve">
Apel 2: 10.05.2024</t>
  </si>
  <si>
    <t xml:space="preserve"> Apel 2: 01.08.2024-15.08.2024</t>
  </si>
  <si>
    <t>25.06.2024 (data estimativa)</t>
  </si>
  <si>
    <t>15.07.2024 - 30.06.2026 (data estimativă)</t>
  </si>
  <si>
    <r>
      <t>Dată finalizare apel: 23</t>
    </r>
    <r>
      <rPr>
        <b/>
        <sz val="11"/>
        <rFont val="Trebuchet MS"/>
        <family val="2"/>
      </rPr>
      <t>.05.</t>
    </r>
    <r>
      <rPr>
        <sz val="11"/>
        <rFont val="Trebuchet MS"/>
        <family val="2"/>
      </rPr>
      <t xml:space="preserve">2024 </t>
    </r>
  </si>
  <si>
    <r>
      <t xml:space="preserve">Dată finalizare apel: </t>
    </r>
    <r>
      <rPr>
        <b/>
        <sz val="11"/>
        <rFont val="Trebuchet MS"/>
        <family val="2"/>
      </rPr>
      <t>22.05</t>
    </r>
    <r>
      <rPr>
        <sz val="11"/>
        <rFont val="Trebuchet MS"/>
        <family val="2"/>
      </rPr>
      <t xml:space="preserve">.2024 </t>
    </r>
  </si>
  <si>
    <r>
      <t xml:space="preserve">Dată lansare apel 2: </t>
    </r>
    <r>
      <rPr>
        <b/>
        <sz val="11"/>
        <rFont val="Trebuchet MS"/>
        <family val="2"/>
      </rPr>
      <t>31.05.2024</t>
    </r>
    <r>
      <rPr>
        <sz val="11"/>
        <rFont val="Trebuchet MS"/>
        <family val="2"/>
      </rPr>
      <t xml:space="preserve"> (data estimativa)</t>
    </r>
  </si>
  <si>
    <t>15.07.2024 (data estimativa)</t>
  </si>
  <si>
    <t>15.10.2024 - 16.12.2024</t>
  </si>
  <si>
    <t>Dată lansare apel: 15.07.2024 (data estimativa)</t>
  </si>
  <si>
    <t>Dată finalizare apel: 15.10.2024 (data estimativa)</t>
  </si>
  <si>
    <t>Denumire reformă
/investiție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</si>
</sst>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 [$EUR]"/>
  </numFmts>
  <fonts count="43">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b/>
      <sz val="16"/>
      <color theme="1"/>
      <name val="Trebuchet MS"/>
      <family val="2"/>
    </font>
    <font>
      <b/>
      <sz val="11"/>
      <color theme="1"/>
      <name val="Calibri"/>
      <family val="2"/>
      <scheme val="minor"/>
    </font>
    <font>
      <b/>
      <sz val="11"/>
      <color theme="1"/>
      <name val="Trebuchet MS"/>
      <family val="2"/>
    </font>
    <font>
      <sz val="11"/>
      <color theme="1"/>
      <name val="Trebuchet MS"/>
      <family val="2"/>
    </font>
    <font>
      <sz val="14"/>
      <name val="Calibri"/>
      <family val="2"/>
      <scheme val="minor"/>
    </font>
    <font>
      <sz val="11"/>
      <name val="Trebuchet MS"/>
      <family val="2"/>
    </font>
    <font>
      <sz val="11"/>
      <color indexed="2"/>
      <name val="Trebuchet MS"/>
      <family val="2"/>
    </font>
    <font>
      <b/>
      <sz val="11"/>
      <name val="Trebuchet MS"/>
      <family val="2"/>
    </font>
    <font>
      <sz val="11"/>
      <name val="Calibri"/>
      <family val="2"/>
      <scheme val="minor"/>
    </font>
    <font>
      <sz val="11"/>
      <color indexed="2"/>
      <name val="Calibri"/>
      <family val="2"/>
      <scheme val="minor"/>
    </font>
    <font>
      <sz val="11"/>
      <color theme="1"/>
      <name val="Times New Roman"/>
      <family val="1"/>
    </font>
    <font>
      <sz val="11"/>
      <color theme="1"/>
      <name val="Calibri"/>
      <family val="2"/>
      <scheme val="minor"/>
    </font>
    <font>
      <b/>
      <sz val="11"/>
      <name val="Calibri"/>
      <family val="2"/>
      <scheme val="minor"/>
    </font>
    <font>
      <strike/>
      <sz val="11"/>
      <name val="Trebuchet MS"/>
      <family val="2"/>
    </font>
    <font>
      <b/>
      <sz val="9"/>
      <color indexed="81"/>
      <name val="Tahoma"/>
      <family val="2"/>
    </font>
    <font>
      <sz val="9"/>
      <color indexed="81"/>
      <name val="Tahoma"/>
      <family val="2"/>
    </font>
    <font>
      <b/>
      <sz val="14"/>
      <color indexed="81"/>
      <name val="Tahoma"/>
      <family val="2"/>
    </font>
    <font>
      <sz val="14"/>
      <color indexed="81"/>
      <name val="Tahoma"/>
      <family val="2"/>
    </font>
    <font>
      <sz val="11"/>
      <name val="Calibri"/>
      <family val="2"/>
    </font>
    <font>
      <u/>
      <sz val="11"/>
      <name val="Calibri"/>
      <family val="2"/>
      <scheme val="minor"/>
    </font>
    <font>
      <sz val="11"/>
      <name val="Times New Roman"/>
      <family val="1"/>
    </font>
    <font>
      <sz val="11"/>
      <color rgb="FF9C5700"/>
      <name val="Calibri"/>
      <family val="2"/>
      <scheme val="minor"/>
    </font>
    <font>
      <b/>
      <sz val="16"/>
      <name val="Trebuchet MS"/>
      <family val="2"/>
    </font>
    <font>
      <sz val="12"/>
      <name val="Calibri"/>
      <family val="2"/>
      <scheme val="minor"/>
    </font>
    <font>
      <sz val="8"/>
      <name val="Calibri"/>
      <family val="2"/>
      <scheme val="minor"/>
    </font>
    <font>
      <u/>
      <sz val="11"/>
      <name val="Trebuchet MS"/>
      <family val="2"/>
    </font>
    <font>
      <sz val="11"/>
      <name val="Calibri"/>
      <scheme val="minor"/>
    </font>
  </fonts>
  <fills count="4">
    <fill>
      <patternFill patternType="none"/>
    </fill>
    <fill>
      <patternFill patternType="gray125"/>
    </fill>
    <fill>
      <patternFill patternType="solid">
        <fgColor theme="8" tint="0.79998168889431442"/>
        <bgColor indexed="64"/>
      </patternFill>
    </fill>
    <fill>
      <patternFill patternType="solid">
        <fgColor rgb="FFFFEB9C"/>
      </patternFill>
    </fill>
  </fills>
  <borders count="33">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s>
  <cellStyleXfs count="83">
    <xf numFmtId="0" fontId="0" fillId="0" borderId="1"/>
    <xf numFmtId="0" fontId="15" fillId="0" borderId="1" applyNumberFormat="0" applyFill="0" applyBorder="0"/>
    <xf numFmtId="0" fontId="27" fillId="0" borderId="1"/>
    <xf numFmtId="0" fontId="27" fillId="0" borderId="1"/>
    <xf numFmtId="0" fontId="27" fillId="0" borderId="1"/>
    <xf numFmtId="0" fontId="27" fillId="0" borderId="1"/>
    <xf numFmtId="0" fontId="27" fillId="0" borderId="1"/>
    <xf numFmtId="0" fontId="27" fillId="0" borderId="1"/>
    <xf numFmtId="0" fontId="27" fillId="0" borderId="1"/>
    <xf numFmtId="0" fontId="27" fillId="0" borderId="1"/>
    <xf numFmtId="0" fontId="27" fillId="0" borderId="1"/>
    <xf numFmtId="0" fontId="27" fillId="0" borderId="1"/>
    <xf numFmtId="0" fontId="27" fillId="0" borderId="1"/>
    <xf numFmtId="0" fontId="27" fillId="0" borderId="1"/>
    <xf numFmtId="0" fontId="27" fillId="0" borderId="1"/>
    <xf numFmtId="0" fontId="27" fillId="0" borderId="1"/>
    <xf numFmtId="0" fontId="27" fillId="0" borderId="1"/>
    <xf numFmtId="0" fontId="27" fillId="0" borderId="1"/>
    <xf numFmtId="0" fontId="27" fillId="0" borderId="1"/>
    <xf numFmtId="0" fontId="27" fillId="0" borderId="1"/>
    <xf numFmtId="0" fontId="27" fillId="0" borderId="1"/>
    <xf numFmtId="0" fontId="27" fillId="0" borderId="1"/>
    <xf numFmtId="0" fontId="27" fillId="0" borderId="1"/>
    <xf numFmtId="0" fontId="27" fillId="0" borderId="1"/>
    <xf numFmtId="0" fontId="27" fillId="0" borderId="1"/>
    <xf numFmtId="0" fontId="27" fillId="0" borderId="1"/>
    <xf numFmtId="0" fontId="27" fillId="0" borderId="1"/>
    <xf numFmtId="0" fontId="27" fillId="0" borderId="1"/>
    <xf numFmtId="0" fontId="27" fillId="0" borderId="1"/>
    <xf numFmtId="0" fontId="27" fillId="0" borderId="1"/>
    <xf numFmtId="0" fontId="27" fillId="0" borderId="1"/>
    <xf numFmtId="0" fontId="27" fillId="0" borderId="1"/>
    <xf numFmtId="0" fontId="27" fillId="0" borderId="1"/>
    <xf numFmtId="0" fontId="14" fillId="0" borderId="1"/>
    <xf numFmtId="0" fontId="14" fillId="0" borderId="1"/>
    <xf numFmtId="0" fontId="37" fillId="3" borderId="0" applyNumberFormat="0" applyBorder="0" applyAlignment="0" applyProtection="0"/>
    <xf numFmtId="0" fontId="13" fillId="0" borderId="1"/>
    <xf numFmtId="0" fontId="13" fillId="0" borderId="1"/>
    <xf numFmtId="0" fontId="12" fillId="0" borderId="1"/>
    <xf numFmtId="0" fontId="12" fillId="0" borderId="1"/>
    <xf numFmtId="0" fontId="11" fillId="0" borderId="1"/>
    <xf numFmtId="0" fontId="11" fillId="0" borderId="1"/>
    <xf numFmtId="0" fontId="15" fillId="0" borderId="1" applyNumberFormat="0" applyFill="0" applyBorder="0" applyAlignment="0" applyProtection="0"/>
    <xf numFmtId="0" fontId="10" fillId="0" borderId="1"/>
    <xf numFmtId="0" fontId="10" fillId="0" borderId="1"/>
    <xf numFmtId="0" fontId="10" fillId="0" borderId="1"/>
    <xf numFmtId="0" fontId="10" fillId="0" borderId="1"/>
    <xf numFmtId="0" fontId="10" fillId="0" borderId="1"/>
    <xf numFmtId="0" fontId="10" fillId="0" borderId="1"/>
    <xf numFmtId="0" fontId="37" fillId="3" borderId="1" applyNumberFormat="0" applyBorder="0" applyAlignment="0" applyProtection="0"/>
    <xf numFmtId="0" fontId="10" fillId="0" borderId="1"/>
    <xf numFmtId="0" fontId="10" fillId="0" borderId="1"/>
    <xf numFmtId="0" fontId="10" fillId="0" borderId="1"/>
    <xf numFmtId="0" fontId="9" fillId="0" borderId="1"/>
    <xf numFmtId="0" fontId="9" fillId="0" borderId="1"/>
    <xf numFmtId="0" fontId="9" fillId="0" borderId="1"/>
    <xf numFmtId="0" fontId="9" fillId="0" borderId="1"/>
    <xf numFmtId="0" fontId="9" fillId="0" borderId="1"/>
    <xf numFmtId="0" fontId="9" fillId="0" borderId="1"/>
    <xf numFmtId="0" fontId="8" fillId="0" borderId="1"/>
    <xf numFmtId="0" fontId="8" fillId="0" borderId="1"/>
    <xf numFmtId="0" fontId="8" fillId="0" borderId="1"/>
    <xf numFmtId="0" fontId="7"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5" fillId="0" borderId="1"/>
    <xf numFmtId="0" fontId="5" fillId="0" borderId="1"/>
    <xf numFmtId="0" fontId="4" fillId="0" borderId="1"/>
    <xf numFmtId="0" fontId="4" fillId="0" borderId="1"/>
    <xf numFmtId="0" fontId="4" fillId="0" borderId="1"/>
    <xf numFmtId="0" fontId="4" fillId="0" borderId="1"/>
    <xf numFmtId="0" fontId="3" fillId="0" borderId="1"/>
    <xf numFmtId="0" fontId="2" fillId="0" borderId="1"/>
    <xf numFmtId="0" fontId="2" fillId="0" borderId="1"/>
    <xf numFmtId="0" fontId="2" fillId="0" borderId="1"/>
    <xf numFmtId="0" fontId="2" fillId="0" borderId="1"/>
    <xf numFmtId="0" fontId="2" fillId="0" borderId="1"/>
    <xf numFmtId="0" fontId="2" fillId="0" borderId="1"/>
  </cellStyleXfs>
  <cellXfs count="596">
    <xf numFmtId="0" fontId="0" fillId="0" borderId="1" xfId="0"/>
    <xf numFmtId="0" fontId="23" fillId="0" borderId="1" xfId="31" applyFont="1" applyAlignment="1">
      <alignment horizontal="center" vertical="center" wrapText="1"/>
    </xf>
    <xf numFmtId="0" fontId="21" fillId="0" borderId="1" xfId="31" applyFont="1" applyAlignment="1">
      <alignment horizontal="center" vertical="center" wrapText="1"/>
    </xf>
    <xf numFmtId="0" fontId="22" fillId="0" borderId="1" xfId="31" applyFont="1" applyAlignment="1">
      <alignment horizontal="center" vertical="center" wrapText="1"/>
    </xf>
    <xf numFmtId="3" fontId="21" fillId="0" borderId="1" xfId="31" applyNumberFormat="1" applyFont="1" applyAlignment="1">
      <alignment horizontal="center" vertical="center"/>
    </xf>
    <xf numFmtId="0" fontId="25" fillId="0" borderId="1" xfId="31" applyFont="1" applyAlignment="1">
      <alignment horizontal="center" vertical="center"/>
    </xf>
    <xf numFmtId="0" fontId="27" fillId="0" borderId="1" xfId="31" applyAlignment="1">
      <alignment horizontal="center" vertical="center"/>
    </xf>
    <xf numFmtId="0" fontId="27" fillId="0" borderId="1" xfId="32" applyAlignment="1">
      <alignment horizontal="center" vertical="center"/>
    </xf>
    <xf numFmtId="0" fontId="27" fillId="0" borderId="1" xfId="32" applyAlignment="1">
      <alignment horizontal="center" vertical="center" wrapText="1"/>
    </xf>
    <xf numFmtId="0" fontId="27" fillId="0" borderId="0" xfId="32" applyBorder="1" applyAlignment="1">
      <alignment horizontal="center" vertical="center"/>
    </xf>
    <xf numFmtId="0" fontId="17" fillId="0" borderId="1" xfId="32" applyFont="1" applyAlignment="1">
      <alignment horizontal="center" vertical="center"/>
    </xf>
    <xf numFmtId="0" fontId="16" fillId="2" borderId="1" xfId="31" applyFont="1" applyFill="1" applyAlignment="1">
      <alignment horizontal="center" vertical="center"/>
    </xf>
    <xf numFmtId="0" fontId="16" fillId="2" borderId="0" xfId="32" applyFont="1" applyFill="1" applyBorder="1" applyAlignment="1">
      <alignment horizontal="center" vertical="center" wrapText="1"/>
    </xf>
    <xf numFmtId="0" fontId="16" fillId="2" borderId="1" xfId="33" applyFont="1" applyFill="1" applyAlignment="1">
      <alignment horizontal="center" vertical="center"/>
    </xf>
    <xf numFmtId="0" fontId="26" fillId="0" borderId="1" xfId="33" applyFont="1" applyAlignment="1">
      <alignment horizontal="center" vertical="center"/>
    </xf>
    <xf numFmtId="0" fontId="24" fillId="0" borderId="1" xfId="31" applyFont="1" applyAlignment="1">
      <alignment horizontal="center" vertical="center"/>
    </xf>
    <xf numFmtId="0" fontId="23" fillId="0" borderId="3" xfId="31" applyFont="1" applyBorder="1" applyAlignment="1">
      <alignment horizontal="center" vertical="center" wrapText="1"/>
    </xf>
    <xf numFmtId="0" fontId="21" fillId="0" borderId="1" xfId="31" applyFont="1" applyAlignment="1">
      <alignment horizontal="center" vertical="center"/>
    </xf>
    <xf numFmtId="0" fontId="24" fillId="0" borderId="1" xfId="8" applyFont="1"/>
    <xf numFmtId="0" fontId="36" fillId="0" borderId="1" xfId="31" applyFont="1"/>
    <xf numFmtId="0" fontId="24" fillId="0" borderId="1" xfId="31" applyFont="1"/>
    <xf numFmtId="0" fontId="24" fillId="0" borderId="1" xfId="31" applyFont="1" applyAlignment="1">
      <alignment horizontal="left" vertical="center"/>
    </xf>
    <xf numFmtId="0" fontId="24" fillId="0" borderId="1" xfId="31" applyFont="1" applyAlignment="1">
      <alignment wrapText="1"/>
    </xf>
    <xf numFmtId="14" fontId="21" fillId="0" borderId="1" xfId="31" applyNumberFormat="1" applyFont="1" applyAlignment="1">
      <alignment horizontal="center" vertical="center" wrapText="1"/>
    </xf>
    <xf numFmtId="0" fontId="38" fillId="0" borderId="1" xfId="31" applyFont="1" applyAlignment="1">
      <alignment horizontal="center" vertical="center"/>
    </xf>
    <xf numFmtId="0" fontId="24" fillId="0" borderId="3" xfId="31" applyFont="1" applyBorder="1"/>
    <xf numFmtId="4" fontId="24" fillId="0" borderId="1" xfId="31" applyNumberFormat="1" applyFont="1"/>
    <xf numFmtId="0" fontId="36" fillId="0" borderId="1" xfId="31" applyFont="1" applyAlignment="1">
      <alignment horizontal="center" vertical="center"/>
    </xf>
    <xf numFmtId="0" fontId="24" fillId="0" borderId="1" xfId="8" applyFont="1" applyAlignment="1">
      <alignment horizontal="center" vertical="center"/>
    </xf>
    <xf numFmtId="0" fontId="24" fillId="0" borderId="3" xfId="8" applyFont="1" applyBorder="1"/>
    <xf numFmtId="0" fontId="24" fillId="0" borderId="12" xfId="8" applyFont="1" applyBorder="1"/>
    <xf numFmtId="0" fontId="36" fillId="0" borderId="1" xfId="33" applyFont="1" applyAlignment="1">
      <alignment horizontal="center" vertical="center"/>
    </xf>
    <xf numFmtId="0" fontId="36" fillId="0" borderId="1" xfId="33" applyFont="1"/>
    <xf numFmtId="0" fontId="36" fillId="0" borderId="1" xfId="33" applyFont="1" applyAlignment="1">
      <alignment wrapText="1"/>
    </xf>
    <xf numFmtId="0" fontId="24" fillId="0" borderId="1" xfId="32" applyFont="1" applyAlignment="1">
      <alignment horizontal="center" vertical="center"/>
    </xf>
    <xf numFmtId="0" fontId="24" fillId="0" borderId="1" xfId="32" applyFont="1" applyAlignment="1">
      <alignment horizontal="left" vertical="center"/>
    </xf>
    <xf numFmtId="0" fontId="24" fillId="0" borderId="1" xfId="32" applyFont="1" applyAlignment="1">
      <alignment horizontal="center" vertical="center" wrapText="1"/>
    </xf>
    <xf numFmtId="0" fontId="24" fillId="0" borderId="1" xfId="32" applyFont="1" applyAlignment="1">
      <alignment horizontal="left" vertical="center" wrapText="1"/>
    </xf>
    <xf numFmtId="0" fontId="24" fillId="0" borderId="1" xfId="32" applyFont="1" applyAlignment="1">
      <alignment vertical="center" wrapText="1"/>
    </xf>
    <xf numFmtId="3" fontId="24" fillId="0" borderId="1" xfId="32" applyNumberFormat="1" applyFont="1" applyAlignment="1">
      <alignment horizontal="left" vertical="center" wrapText="1"/>
    </xf>
    <xf numFmtId="3" fontId="24" fillId="0" borderId="1" xfId="32" applyNumberFormat="1" applyFont="1" applyAlignment="1">
      <alignment horizontal="left" vertical="center"/>
    </xf>
    <xf numFmtId="0" fontId="28" fillId="0" borderId="19" xfId="32" applyFont="1" applyBorder="1" applyAlignment="1">
      <alignment horizontal="left" vertical="center" wrapText="1"/>
    </xf>
    <xf numFmtId="0" fontId="28" fillId="0" borderId="19" xfId="32" applyFont="1" applyBorder="1" applyAlignment="1">
      <alignment horizontal="left" vertical="center"/>
    </xf>
    <xf numFmtId="0" fontId="28" fillId="0" borderId="19" xfId="32" applyFont="1" applyBorder="1" applyAlignment="1">
      <alignment horizontal="center" vertical="center" wrapText="1"/>
    </xf>
    <xf numFmtId="0" fontId="28" fillId="0" borderId="1" xfId="32" applyFont="1" applyAlignment="1">
      <alignment horizontal="center" vertical="center"/>
    </xf>
    <xf numFmtId="0" fontId="24" fillId="0" borderId="1" xfId="8" applyFont="1" applyAlignment="1">
      <alignment horizontal="center"/>
    </xf>
    <xf numFmtId="3" fontId="23" fillId="0" borderId="1" xfId="8" applyNumberFormat="1" applyFont="1" applyAlignment="1">
      <alignment horizontal="center" vertical="center"/>
    </xf>
    <xf numFmtId="0" fontId="21" fillId="0" borderId="1" xfId="31" applyFont="1" applyAlignment="1">
      <alignment wrapText="1"/>
    </xf>
    <xf numFmtId="0" fontId="24" fillId="0" borderId="0" xfId="35" applyFont="1" applyFill="1" applyAlignment="1">
      <alignment wrapText="1"/>
    </xf>
    <xf numFmtId="0" fontId="39" fillId="0" borderId="1" xfId="31" applyFont="1" applyAlignment="1">
      <alignment horizontal="center" vertical="center"/>
    </xf>
    <xf numFmtId="0" fontId="24" fillId="0" borderId="1" xfId="31" applyFont="1" applyAlignment="1">
      <alignment vertical="center"/>
    </xf>
    <xf numFmtId="0" fontId="39" fillId="0" borderId="1" xfId="31" applyFont="1" applyAlignment="1">
      <alignment vertical="center"/>
    </xf>
    <xf numFmtId="0" fontId="36" fillId="0" borderId="1" xfId="31" applyFont="1" applyAlignment="1">
      <alignment horizontal="center"/>
    </xf>
    <xf numFmtId="0" fontId="16" fillId="2" borderId="1" xfId="36" applyFont="1" applyFill="1" applyAlignment="1">
      <alignment horizontal="center" vertical="center" wrapText="1"/>
    </xf>
    <xf numFmtId="0" fontId="16" fillId="0" borderId="1" xfId="36" applyFont="1" applyAlignment="1">
      <alignment horizontal="center" vertical="center" wrapText="1"/>
    </xf>
    <xf numFmtId="0" fontId="19" fillId="0" borderId="1" xfId="36" applyFont="1" applyAlignment="1">
      <alignment horizontal="center" vertical="center"/>
    </xf>
    <xf numFmtId="0" fontId="19" fillId="0" borderId="1" xfId="36" applyFont="1" applyAlignment="1">
      <alignment horizontal="left" vertical="center"/>
    </xf>
    <xf numFmtId="0" fontId="18" fillId="0" borderId="1" xfId="36" applyFont="1" applyAlignment="1">
      <alignment horizontal="center" vertical="center" wrapText="1"/>
    </xf>
    <xf numFmtId="0" fontId="19" fillId="0" borderId="1" xfId="36" applyFont="1" applyAlignment="1">
      <alignment horizontal="center" vertical="center" wrapText="1"/>
    </xf>
    <xf numFmtId="0" fontId="19" fillId="0" borderId="1" xfId="36" applyFont="1" applyAlignment="1">
      <alignment horizontal="left" vertical="center" wrapText="1"/>
    </xf>
    <xf numFmtId="0" fontId="19" fillId="0" borderId="1" xfId="36" applyFont="1" applyAlignment="1">
      <alignment vertical="center" wrapText="1"/>
    </xf>
    <xf numFmtId="0" fontId="18" fillId="0" borderId="1" xfId="36" applyFont="1" applyAlignment="1">
      <alignment horizontal="left" vertical="center" wrapText="1"/>
    </xf>
    <xf numFmtId="0" fontId="18" fillId="0" borderId="1" xfId="36" applyFont="1" applyAlignment="1">
      <alignment horizontal="left" vertical="center"/>
    </xf>
    <xf numFmtId="0" fontId="18" fillId="0" borderId="1" xfId="36" applyFont="1" applyAlignment="1">
      <alignment horizontal="center" vertical="center"/>
    </xf>
    <xf numFmtId="0" fontId="19" fillId="0" borderId="1" xfId="36" applyFont="1"/>
    <xf numFmtId="0" fontId="18" fillId="0" borderId="1" xfId="36" applyFont="1" applyAlignment="1">
      <alignment horizontal="left" wrapText="1"/>
    </xf>
    <xf numFmtId="0" fontId="19" fillId="0" borderId="1" xfId="36" applyFont="1" applyAlignment="1">
      <alignment wrapText="1"/>
    </xf>
    <xf numFmtId="14" fontId="19" fillId="0" borderId="1" xfId="36" applyNumberFormat="1" applyFont="1" applyAlignment="1">
      <alignment horizontal="left"/>
    </xf>
    <xf numFmtId="0" fontId="35" fillId="0" borderId="1" xfId="1" applyFont="1" applyFill="1" applyBorder="1" applyAlignment="1">
      <alignment horizontal="center" vertical="center"/>
    </xf>
    <xf numFmtId="0" fontId="36" fillId="0" borderId="1" xfId="40" applyFont="1" applyAlignment="1">
      <alignment horizontal="center" vertical="center"/>
    </xf>
    <xf numFmtId="0" fontId="36" fillId="0" borderId="1" xfId="40" applyFont="1"/>
    <xf numFmtId="0" fontId="36" fillId="0" borderId="1" xfId="40" applyFont="1" applyAlignment="1">
      <alignment wrapText="1"/>
    </xf>
    <xf numFmtId="0" fontId="21" fillId="0" borderId="10" xfId="31" applyFont="1" applyBorder="1" applyAlignment="1">
      <alignment horizontal="center" vertical="center" wrapText="1"/>
    </xf>
    <xf numFmtId="0" fontId="38" fillId="2" borderId="1" xfId="31" applyFont="1" applyFill="1" applyAlignment="1">
      <alignment horizontal="center" vertical="center"/>
    </xf>
    <xf numFmtId="0" fontId="38" fillId="2" borderId="1" xfId="31" applyFont="1" applyFill="1" applyAlignment="1">
      <alignment horizontal="center" vertical="center" wrapText="1"/>
    </xf>
    <xf numFmtId="0" fontId="38" fillId="2" borderId="1" xfId="40" applyFont="1" applyFill="1" applyAlignment="1">
      <alignment horizontal="center" vertical="center"/>
    </xf>
    <xf numFmtId="0" fontId="21" fillId="0" borderId="3" xfId="31" applyFont="1" applyBorder="1" applyAlignment="1">
      <alignment horizontal="center" vertical="center" wrapText="1"/>
    </xf>
    <xf numFmtId="0" fontId="21" fillId="0" borderId="3" xfId="8" applyFont="1" applyBorder="1" applyAlignment="1">
      <alignment horizontal="center" vertical="center" wrapText="1"/>
    </xf>
    <xf numFmtId="0" fontId="23" fillId="0" borderId="12" xfId="8" applyFont="1" applyBorder="1" applyAlignment="1">
      <alignment horizontal="center" vertical="center" wrapText="1"/>
    </xf>
    <xf numFmtId="0" fontId="23" fillId="0" borderId="3" xfId="8" applyFont="1" applyBorder="1" applyAlignment="1">
      <alignment horizontal="center" vertical="center" wrapText="1"/>
    </xf>
    <xf numFmtId="0" fontId="21" fillId="0" borderId="3" xfId="8" applyFont="1" applyBorder="1" applyAlignment="1">
      <alignment horizontal="left" vertical="center" wrapText="1"/>
    </xf>
    <xf numFmtId="0" fontId="19" fillId="0" borderId="1" xfId="36" applyFont="1" applyAlignment="1">
      <alignment vertical="center"/>
    </xf>
    <xf numFmtId="0" fontId="21" fillId="0" borderId="20" xfId="8" applyFont="1" applyBorder="1" applyAlignment="1">
      <alignment horizontal="center"/>
    </xf>
    <xf numFmtId="0" fontId="23" fillId="0" borderId="22" xfId="8" applyFont="1" applyBorder="1" applyAlignment="1">
      <alignment horizontal="center" vertical="center" wrapText="1"/>
    </xf>
    <xf numFmtId="0" fontId="23" fillId="0" borderId="23" xfId="8" applyFont="1" applyBorder="1" applyAlignment="1">
      <alignment horizontal="center" vertical="center" wrapText="1"/>
    </xf>
    <xf numFmtId="0" fontId="23" fillId="0" borderId="23" xfId="8" applyFont="1" applyBorder="1" applyAlignment="1">
      <alignment horizontal="center" vertical="center"/>
    </xf>
    <xf numFmtId="0" fontId="23" fillId="0" borderId="17" xfId="31" applyFont="1" applyBorder="1" applyAlignment="1">
      <alignment horizontal="center" vertical="center" wrapText="1"/>
    </xf>
    <xf numFmtId="0" fontId="21" fillId="0" borderId="10" xfId="8" applyFont="1" applyBorder="1" applyAlignment="1">
      <alignment horizontal="left" vertical="center"/>
    </xf>
    <xf numFmtId="0" fontId="23" fillId="0" borderId="12" xfId="8" applyFont="1" applyBorder="1" applyAlignment="1">
      <alignment horizontal="left" vertical="center" wrapText="1"/>
    </xf>
    <xf numFmtId="0" fontId="23" fillId="0" borderId="12" xfId="8" applyFont="1" applyBorder="1" applyAlignment="1">
      <alignment horizontal="center" vertical="center"/>
    </xf>
    <xf numFmtId="0" fontId="23" fillId="0" borderId="3" xfId="8" applyFont="1" applyBorder="1" applyAlignment="1">
      <alignment horizontal="left" vertical="center" wrapText="1"/>
    </xf>
    <xf numFmtId="0" fontId="35" fillId="0" borderId="3" xfId="1" applyFont="1" applyFill="1" applyBorder="1" applyAlignment="1">
      <alignment horizontal="center" vertical="center"/>
    </xf>
    <xf numFmtId="0" fontId="23" fillId="0" borderId="3" xfId="8" applyFont="1" applyBorder="1" applyAlignment="1">
      <alignment horizontal="center" vertical="center"/>
    </xf>
    <xf numFmtId="3" fontId="21" fillId="0" borderId="3" xfId="8" applyNumberFormat="1" applyFont="1" applyBorder="1" applyAlignment="1">
      <alignment horizontal="left" vertical="center" wrapText="1"/>
    </xf>
    <xf numFmtId="15" fontId="21" fillId="0" borderId="3" xfId="8" applyNumberFormat="1" applyFont="1" applyBorder="1" applyAlignment="1">
      <alignment horizontal="left" vertical="center" wrapText="1"/>
    </xf>
    <xf numFmtId="49" fontId="21" fillId="0" borderId="3" xfId="8" applyNumberFormat="1" applyFont="1" applyBorder="1" applyAlignment="1">
      <alignment horizontal="left" vertical="center" wrapText="1"/>
    </xf>
    <xf numFmtId="0" fontId="21" fillId="0" borderId="12" xfId="8" applyFont="1" applyBorder="1" applyAlignment="1">
      <alignment horizontal="center" vertical="center" wrapText="1"/>
    </xf>
    <xf numFmtId="0" fontId="21" fillId="0" borderId="10" xfId="8" applyFont="1" applyBorder="1" applyAlignment="1">
      <alignment horizontal="center" vertical="center" wrapText="1"/>
    </xf>
    <xf numFmtId="0" fontId="21" fillId="0" borderId="10" xfId="33" applyFont="1" applyBorder="1" applyAlignment="1">
      <alignment horizontal="center" vertical="center" wrapText="1"/>
    </xf>
    <xf numFmtId="0" fontId="21" fillId="0" borderId="3" xfId="9" applyFont="1" applyBorder="1" applyAlignment="1">
      <alignment horizontal="center" vertical="center" wrapText="1"/>
    </xf>
    <xf numFmtId="0" fontId="21" fillId="0" borderId="10" xfId="9" applyFont="1" applyBorder="1" applyAlignment="1">
      <alignment horizontal="center" vertical="center" wrapText="1"/>
    </xf>
    <xf numFmtId="0" fontId="21" fillId="0" borderId="24" xfId="33" applyFont="1" applyBorder="1"/>
    <xf numFmtId="0" fontId="23" fillId="0" borderId="22" xfId="33" applyFont="1" applyBorder="1" applyAlignment="1">
      <alignment vertical="center" wrapText="1"/>
    </xf>
    <xf numFmtId="0" fontId="23" fillId="0" borderId="23" xfId="33" applyFont="1" applyBorder="1" applyAlignment="1">
      <alignment vertical="center" wrapText="1"/>
    </xf>
    <xf numFmtId="0" fontId="23" fillId="0" borderId="23" xfId="33" applyFont="1" applyBorder="1" applyAlignment="1">
      <alignment horizontal="center" vertical="center"/>
    </xf>
    <xf numFmtId="0" fontId="23" fillId="0" borderId="23" xfId="33" applyFont="1" applyBorder="1" applyAlignment="1">
      <alignment horizontal="center" vertical="center" wrapText="1"/>
    </xf>
    <xf numFmtId="0" fontId="23" fillId="0" borderId="17" xfId="33" applyFont="1" applyBorder="1" applyAlignment="1">
      <alignment horizontal="center" vertical="center" wrapText="1"/>
    </xf>
    <xf numFmtId="0" fontId="23" fillId="0" borderId="12" xfId="33" applyFont="1" applyBorder="1" applyAlignment="1">
      <alignment horizontal="center" vertical="center" wrapText="1"/>
    </xf>
    <xf numFmtId="0" fontId="23" fillId="0" borderId="22" xfId="32" applyFont="1" applyBorder="1" applyAlignment="1">
      <alignment horizontal="left" vertical="center" wrapText="1"/>
    </xf>
    <xf numFmtId="0" fontId="23" fillId="0" borderId="23" xfId="32" applyFont="1" applyBorder="1" applyAlignment="1">
      <alignment horizontal="left" vertical="center" wrapText="1"/>
    </xf>
    <xf numFmtId="0" fontId="23" fillId="0" borderId="23" xfId="32" applyFont="1" applyBorder="1" applyAlignment="1">
      <alignment horizontal="center" vertical="center" wrapText="1"/>
    </xf>
    <xf numFmtId="0" fontId="23" fillId="0" borderId="23" xfId="31" applyFont="1" applyBorder="1" applyAlignment="1">
      <alignment horizontal="center" vertical="center" wrapText="1"/>
    </xf>
    <xf numFmtId="0" fontId="21" fillId="0" borderId="3" xfId="32" applyFont="1" applyBorder="1" applyAlignment="1">
      <alignment horizontal="center" vertical="center" wrapText="1"/>
    </xf>
    <xf numFmtId="0" fontId="21" fillId="0" borderId="3" xfId="47" applyFont="1" applyBorder="1" applyAlignment="1">
      <alignment horizontal="center" vertical="center" wrapText="1"/>
    </xf>
    <xf numFmtId="0" fontId="21" fillId="0" borderId="20" xfId="8" applyFont="1" applyBorder="1" applyAlignment="1">
      <alignment horizontal="center" vertical="center"/>
    </xf>
    <xf numFmtId="0" fontId="16" fillId="0" borderId="1" xfId="31" applyFont="1" applyAlignment="1">
      <alignment horizontal="center" vertical="center" wrapText="1"/>
    </xf>
    <xf numFmtId="0" fontId="38" fillId="0" borderId="1" xfId="31" applyFont="1" applyAlignment="1">
      <alignment horizontal="center" vertical="center" wrapText="1"/>
    </xf>
    <xf numFmtId="0" fontId="24" fillId="0" borderId="1" xfId="18" applyFont="1" applyAlignment="1">
      <alignment horizontal="center"/>
    </xf>
    <xf numFmtId="0" fontId="24" fillId="0" borderId="1" xfId="18" applyFont="1" applyAlignment="1">
      <alignment horizontal="center" vertical="center"/>
    </xf>
    <xf numFmtId="0" fontId="27" fillId="0" borderId="1" xfId="18" applyAlignment="1">
      <alignment horizontal="center" vertical="center"/>
    </xf>
    <xf numFmtId="0" fontId="24" fillId="0" borderId="1" xfId="18" applyFont="1"/>
    <xf numFmtId="0" fontId="23" fillId="0" borderId="18" xfId="18" applyFont="1" applyBorder="1" applyAlignment="1">
      <alignment horizontal="center" vertical="center" wrapText="1"/>
    </xf>
    <xf numFmtId="0" fontId="23" fillId="0" borderId="17" xfId="18" applyFont="1" applyBorder="1" applyAlignment="1">
      <alignment horizontal="center" vertical="center" wrapText="1"/>
    </xf>
    <xf numFmtId="0" fontId="23" fillId="0" borderId="17" xfId="18" applyFont="1" applyBorder="1" applyAlignment="1">
      <alignment horizontal="center" vertical="center"/>
    </xf>
    <xf numFmtId="0" fontId="35" fillId="0" borderId="12" xfId="1" applyFont="1" applyFill="1" applyBorder="1" applyAlignment="1">
      <alignment horizontal="center" vertical="center" wrapText="1"/>
    </xf>
    <xf numFmtId="0" fontId="35" fillId="0" borderId="12" xfId="1" applyFont="1" applyFill="1" applyBorder="1" applyAlignment="1">
      <alignment horizontal="center" vertical="center"/>
    </xf>
    <xf numFmtId="0" fontId="35" fillId="0" borderId="3" xfId="1" applyFont="1" applyFill="1" applyBorder="1" applyAlignment="1">
      <alignment horizontal="center" vertical="center" wrapText="1"/>
    </xf>
    <xf numFmtId="0" fontId="21" fillId="0" borderId="3" xfId="48" applyFont="1" applyBorder="1" applyAlignment="1">
      <alignment horizontal="center" vertical="center" wrapText="1"/>
    </xf>
    <xf numFmtId="0" fontId="24" fillId="0" borderId="3" xfId="18" applyFont="1" applyBorder="1"/>
    <xf numFmtId="0" fontId="21" fillId="0" borderId="1" xfId="18" applyFont="1" applyAlignment="1">
      <alignment horizontal="center"/>
    </xf>
    <xf numFmtId="0" fontId="21" fillId="0" borderId="1" xfId="18" applyFont="1" applyAlignment="1">
      <alignment horizontal="center" vertical="center"/>
    </xf>
    <xf numFmtId="3" fontId="21" fillId="0" borderId="1" xfId="18" applyNumberFormat="1" applyFont="1" applyAlignment="1">
      <alignment horizontal="center"/>
    </xf>
    <xf numFmtId="3" fontId="21" fillId="0" borderId="1" xfId="18" applyNumberFormat="1" applyFont="1" applyAlignment="1">
      <alignment horizontal="center" vertical="center"/>
    </xf>
    <xf numFmtId="4" fontId="24" fillId="0" borderId="1" xfId="31" applyNumberFormat="1" applyFont="1" applyAlignment="1">
      <alignment horizontal="center" vertical="center"/>
    </xf>
    <xf numFmtId="0" fontId="24" fillId="0" borderId="1" xfId="31" applyFont="1" applyAlignment="1">
      <alignment horizontal="center" vertical="center" wrapText="1"/>
    </xf>
    <xf numFmtId="0" fontId="23" fillId="0" borderId="1" xfId="31" applyFont="1" applyAlignment="1">
      <alignment horizontal="center" vertical="center"/>
    </xf>
    <xf numFmtId="0" fontId="27" fillId="0" borderId="1" xfId="31" applyAlignment="1">
      <alignment horizontal="center" vertical="center" wrapText="1"/>
    </xf>
    <xf numFmtId="0" fontId="24" fillId="0" borderId="1" xfId="31" applyFont="1" applyAlignment="1">
      <alignment horizontal="center"/>
    </xf>
    <xf numFmtId="0" fontId="23" fillId="0" borderId="1" xfId="31" applyFont="1" applyAlignment="1">
      <alignment horizontal="center" wrapText="1"/>
    </xf>
    <xf numFmtId="0" fontId="24" fillId="0" borderId="1" xfId="31" applyFont="1" applyAlignment="1">
      <alignment horizontal="left" vertical="center" wrapText="1"/>
    </xf>
    <xf numFmtId="0" fontId="21" fillId="0" borderId="16" xfId="16" applyFont="1" applyBorder="1" applyAlignment="1">
      <alignment horizontal="center"/>
    </xf>
    <xf numFmtId="0" fontId="23" fillId="0" borderId="18" xfId="16" applyFont="1" applyBorder="1" applyAlignment="1">
      <alignment horizontal="center" vertical="center" wrapText="1"/>
    </xf>
    <xf numFmtId="0" fontId="23" fillId="0" borderId="17" xfId="16" applyFont="1" applyBorder="1" applyAlignment="1">
      <alignment horizontal="center" vertical="center" wrapText="1"/>
    </xf>
    <xf numFmtId="0" fontId="23" fillId="0" borderId="17" xfId="16" applyFont="1" applyBorder="1" applyAlignment="1">
      <alignment horizontal="center" vertical="center"/>
    </xf>
    <xf numFmtId="0" fontId="27" fillId="0" borderId="1" xfId="31" applyAlignment="1">
      <alignment wrapText="1"/>
    </xf>
    <xf numFmtId="0" fontId="21" fillId="0" borderId="10" xfId="54" applyFont="1" applyBorder="1" applyAlignment="1">
      <alignment horizontal="center" vertical="center" wrapText="1"/>
    </xf>
    <xf numFmtId="3" fontId="23" fillId="0" borderId="1" xfId="31" applyNumberFormat="1" applyFont="1" applyAlignment="1">
      <alignment horizontal="center" vertical="center" wrapText="1"/>
    </xf>
    <xf numFmtId="4" fontId="23" fillId="0" borderId="1" xfId="31" applyNumberFormat="1" applyFont="1" applyAlignment="1">
      <alignment horizontal="center" vertical="center" wrapText="1"/>
    </xf>
    <xf numFmtId="14" fontId="21" fillId="0" borderId="1" xfId="8" applyNumberFormat="1" applyFont="1" applyAlignment="1">
      <alignment horizontal="center" vertical="center" wrapText="1"/>
    </xf>
    <xf numFmtId="0" fontId="21" fillId="0" borderId="20" xfId="36" applyFont="1" applyBorder="1" applyAlignment="1">
      <alignment wrapText="1"/>
    </xf>
    <xf numFmtId="0" fontId="23" fillId="0" borderId="22" xfId="36" applyFont="1" applyBorder="1" applyAlignment="1">
      <alignment horizontal="center" vertical="center" wrapText="1"/>
    </xf>
    <xf numFmtId="0" fontId="23" fillId="0" borderId="23" xfId="36" applyFont="1" applyBorder="1" applyAlignment="1">
      <alignment horizontal="center" vertical="center" wrapText="1"/>
    </xf>
    <xf numFmtId="0" fontId="23" fillId="0" borderId="17" xfId="36" applyFont="1" applyBorder="1" applyAlignment="1">
      <alignment horizontal="center" vertical="center" wrapText="1"/>
    </xf>
    <xf numFmtId="0" fontId="21" fillId="0" borderId="10" xfId="36" applyFont="1" applyBorder="1" applyAlignment="1">
      <alignment horizontal="center" vertical="center" wrapText="1"/>
    </xf>
    <xf numFmtId="0" fontId="21" fillId="0" borderId="3" xfId="36" applyFont="1" applyBorder="1" applyAlignment="1">
      <alignment horizontal="center" vertical="center" wrapText="1"/>
    </xf>
    <xf numFmtId="0" fontId="24" fillId="0" borderId="3" xfId="49" applyFont="1" applyFill="1" applyBorder="1" applyAlignment="1">
      <alignment horizontal="center" vertical="center" wrapText="1"/>
    </xf>
    <xf numFmtId="0" fontId="24" fillId="0" borderId="3" xfId="35" applyFont="1" applyFill="1" applyBorder="1" applyAlignment="1">
      <alignment horizontal="center" vertical="center" wrapText="1"/>
    </xf>
    <xf numFmtId="0" fontId="23" fillId="0" borderId="22" xfId="16" applyFont="1" applyBorder="1" applyAlignment="1">
      <alignment horizontal="center" vertical="center" wrapText="1"/>
    </xf>
    <xf numFmtId="0" fontId="23" fillId="0" borderId="23" xfId="16" applyFont="1" applyBorder="1" applyAlignment="1">
      <alignment horizontal="center" vertical="center" wrapText="1"/>
    </xf>
    <xf numFmtId="0" fontId="23" fillId="0" borderId="23" xfId="16" applyFont="1" applyBorder="1" applyAlignment="1">
      <alignment horizontal="center" vertical="center"/>
    </xf>
    <xf numFmtId="0" fontId="21" fillId="0" borderId="3" xfId="16" applyFont="1" applyBorder="1" applyAlignment="1">
      <alignment horizontal="center" vertical="center" wrapText="1"/>
    </xf>
    <xf numFmtId="0" fontId="21" fillId="0" borderId="3" xfId="72" applyFont="1" applyBorder="1" applyAlignment="1">
      <alignment horizontal="center" vertical="center" wrapText="1"/>
    </xf>
    <xf numFmtId="0" fontId="21" fillId="0" borderId="3" xfId="73" applyFont="1" applyBorder="1" applyAlignment="1">
      <alignment horizontal="center" vertical="center" wrapText="1"/>
    </xf>
    <xf numFmtId="0" fontId="38" fillId="0" borderId="1" xfId="31" applyFont="1" applyAlignment="1">
      <alignment horizontal="left"/>
    </xf>
    <xf numFmtId="0" fontId="21" fillId="0" borderId="24" xfId="31" applyFont="1" applyBorder="1"/>
    <xf numFmtId="0" fontId="23" fillId="0" borderId="22" xfId="31" applyFont="1" applyBorder="1" applyAlignment="1">
      <alignment vertical="center" wrapText="1"/>
    </xf>
    <xf numFmtId="0" fontId="23" fillId="0" borderId="23" xfId="31" applyFont="1" applyBorder="1" applyAlignment="1">
      <alignment vertical="center" wrapText="1"/>
    </xf>
    <xf numFmtId="0" fontId="23" fillId="0" borderId="23" xfId="31" applyFont="1" applyBorder="1" applyAlignment="1">
      <alignment horizontal="center" vertical="center"/>
    </xf>
    <xf numFmtId="0" fontId="23" fillId="0" borderId="23" xfId="31" applyFont="1" applyBorder="1" applyAlignment="1">
      <alignment vertical="center"/>
    </xf>
    <xf numFmtId="0" fontId="21" fillId="0" borderId="10" xfId="57" applyFont="1" applyBorder="1" applyAlignment="1">
      <alignment horizontal="center" vertical="center" wrapText="1"/>
    </xf>
    <xf numFmtId="0" fontId="36" fillId="0" borderId="1" xfId="31" applyFont="1" applyAlignment="1">
      <alignment wrapText="1"/>
    </xf>
    <xf numFmtId="0" fontId="39" fillId="0" borderId="3" xfId="31" applyFont="1" applyBorder="1" applyAlignment="1">
      <alignment horizontal="center" vertical="center" wrapText="1"/>
    </xf>
    <xf numFmtId="0" fontId="39" fillId="0" borderId="3" xfId="50" applyFont="1" applyBorder="1" applyAlignment="1">
      <alignment horizontal="center" vertical="center" wrapText="1"/>
    </xf>
    <xf numFmtId="0" fontId="39" fillId="0" borderId="3" xfId="57" applyFont="1" applyBorder="1" applyAlignment="1">
      <alignment horizontal="left" vertical="center" wrapText="1"/>
    </xf>
    <xf numFmtId="3" fontId="39" fillId="0" borderId="3" xfId="31" applyNumberFormat="1" applyFont="1" applyBorder="1" applyAlignment="1">
      <alignment horizontal="center" vertical="center" wrapText="1"/>
    </xf>
    <xf numFmtId="14" fontId="21" fillId="0" borderId="3" xfId="64" applyNumberFormat="1" applyFont="1" applyBorder="1" applyAlignment="1">
      <alignment horizontal="center" vertical="center" wrapText="1"/>
    </xf>
    <xf numFmtId="14" fontId="39" fillId="0" borderId="3" xfId="31" applyNumberFormat="1" applyFont="1" applyBorder="1" applyAlignment="1">
      <alignment horizontal="center" vertical="center" wrapText="1"/>
    </xf>
    <xf numFmtId="0" fontId="16" fillId="0" borderId="1" xfId="38" applyFont="1" applyAlignment="1">
      <alignment horizontal="center" vertical="center"/>
    </xf>
    <xf numFmtId="0" fontId="36" fillId="0" borderId="1" xfId="38" applyFont="1" applyAlignment="1">
      <alignment horizontal="center" vertical="center"/>
    </xf>
    <xf numFmtId="0" fontId="36" fillId="0" borderId="1" xfId="38" applyFont="1"/>
    <xf numFmtId="0" fontId="26" fillId="0" borderId="1" xfId="38" applyFont="1" applyAlignment="1">
      <alignment horizontal="center" vertical="center"/>
    </xf>
    <xf numFmtId="0" fontId="21" fillId="0" borderId="24" xfId="38" applyFont="1" applyBorder="1"/>
    <xf numFmtId="0" fontId="23" fillId="0" borderId="22" xfId="38" applyFont="1" applyBorder="1" applyAlignment="1">
      <alignment vertical="center" wrapText="1"/>
    </xf>
    <xf numFmtId="0" fontId="23" fillId="0" borderId="23" xfId="38" applyFont="1" applyBorder="1" applyAlignment="1">
      <alignment vertical="center" wrapText="1"/>
    </xf>
    <xf numFmtId="0" fontId="23" fillId="0" borderId="23" xfId="38" applyFont="1" applyBorder="1" applyAlignment="1">
      <alignment horizontal="center" vertical="center"/>
    </xf>
    <xf numFmtId="0" fontId="23" fillId="0" borderId="23" xfId="38" applyFont="1" applyBorder="1" applyAlignment="1">
      <alignment horizontal="center" vertical="center" wrapText="1"/>
    </xf>
    <xf numFmtId="0" fontId="23" fillId="0" borderId="17" xfId="38" applyFont="1" applyBorder="1" applyAlignment="1">
      <alignment horizontal="center" vertical="center" wrapText="1"/>
    </xf>
    <xf numFmtId="0" fontId="21" fillId="0" borderId="10" xfId="38" applyFont="1" applyBorder="1" applyAlignment="1">
      <alignment horizontal="center" vertical="center" wrapText="1"/>
    </xf>
    <xf numFmtId="0" fontId="36" fillId="0" borderId="1" xfId="38" applyFont="1" applyAlignment="1">
      <alignment wrapText="1"/>
    </xf>
    <xf numFmtId="0" fontId="21" fillId="0" borderId="24" xfId="40" applyFont="1" applyBorder="1"/>
    <xf numFmtId="0" fontId="23" fillId="0" borderId="22" xfId="40" applyFont="1" applyBorder="1" applyAlignment="1">
      <alignment horizontal="center" vertical="center" wrapText="1"/>
    </xf>
    <xf numFmtId="0" fontId="23" fillId="0" borderId="23" xfId="40" applyFont="1" applyBorder="1" applyAlignment="1">
      <alignment horizontal="center" vertical="center" wrapText="1"/>
    </xf>
    <xf numFmtId="0" fontId="21" fillId="0" borderId="10" xfId="40" applyFont="1" applyBorder="1" applyAlignment="1">
      <alignment horizontal="center" vertical="center" wrapText="1"/>
    </xf>
    <xf numFmtId="0" fontId="21" fillId="0" borderId="3" xfId="31" applyFont="1" applyBorder="1" applyAlignment="1">
      <alignment horizontal="center" vertical="center" wrapText="1"/>
    </xf>
    <xf numFmtId="0" fontId="21" fillId="0" borderId="12" xfId="31" applyFont="1" applyBorder="1" applyAlignment="1">
      <alignment horizontal="center" vertical="center" wrapText="1"/>
    </xf>
    <xf numFmtId="0" fontId="21" fillId="0" borderId="13" xfId="31" applyFont="1" applyBorder="1" applyAlignment="1">
      <alignment horizontal="center" vertical="center" wrapText="1"/>
    </xf>
    <xf numFmtId="0" fontId="21" fillId="0" borderId="10" xfId="31" applyFont="1" applyBorder="1" applyAlignment="1">
      <alignment horizontal="center" vertical="center" wrapText="1"/>
    </xf>
    <xf numFmtId="0" fontId="21" fillId="0" borderId="12" xfId="31" applyFont="1" applyBorder="1" applyAlignment="1">
      <alignment horizontal="center" vertical="center"/>
    </xf>
    <xf numFmtId="0" fontId="21" fillId="0" borderId="13" xfId="31" applyFont="1" applyBorder="1" applyAlignment="1">
      <alignment horizontal="center" vertical="center"/>
    </xf>
    <xf numFmtId="0" fontId="21" fillId="0" borderId="10" xfId="31" applyFont="1" applyBorder="1" applyAlignment="1">
      <alignment horizontal="center" vertical="center"/>
    </xf>
    <xf numFmtId="0" fontId="21" fillId="0" borderId="31" xfId="31" applyFont="1" applyBorder="1" applyAlignment="1">
      <alignment horizontal="center" vertical="center" wrapText="1"/>
    </xf>
    <xf numFmtId="14" fontId="21" fillId="0" borderId="31" xfId="31" applyNumberFormat="1" applyFont="1" applyBorder="1" applyAlignment="1">
      <alignment horizontal="center" vertical="center" wrapText="1"/>
    </xf>
    <xf numFmtId="14" fontId="21" fillId="0" borderId="13" xfId="31" applyNumberFormat="1" applyFont="1" applyBorder="1" applyAlignment="1">
      <alignment horizontal="center" vertical="center" wrapText="1"/>
    </xf>
    <xf numFmtId="14" fontId="21" fillId="0" borderId="12" xfId="31" applyNumberFormat="1" applyFont="1" applyBorder="1" applyAlignment="1">
      <alignment horizontal="center" vertical="center" wrapText="1"/>
    </xf>
    <xf numFmtId="14" fontId="21" fillId="0" borderId="10" xfId="31" applyNumberFormat="1" applyFont="1" applyBorder="1" applyAlignment="1">
      <alignment horizontal="center" vertical="center" wrapText="1"/>
    </xf>
    <xf numFmtId="3" fontId="21" fillId="0" borderId="12" xfId="31" applyNumberFormat="1" applyFont="1" applyBorder="1" applyAlignment="1">
      <alignment horizontal="center" vertical="center" wrapText="1"/>
    </xf>
    <xf numFmtId="3" fontId="21" fillId="0" borderId="13" xfId="31" applyNumberFormat="1" applyFont="1" applyBorder="1" applyAlignment="1">
      <alignment horizontal="center" vertical="center" wrapText="1"/>
    </xf>
    <xf numFmtId="3" fontId="21" fillId="0" borderId="10" xfId="31" applyNumberFormat="1" applyFont="1" applyBorder="1" applyAlignment="1">
      <alignment horizontal="center" vertical="center" wrapText="1"/>
    </xf>
    <xf numFmtId="14" fontId="21" fillId="0" borderId="3" xfId="31" applyNumberFormat="1" applyFont="1" applyBorder="1" applyAlignment="1">
      <alignment horizontal="center" vertical="center" wrapText="1"/>
    </xf>
    <xf numFmtId="0" fontId="38" fillId="2" borderId="1" xfId="31" applyFont="1" applyFill="1" applyAlignment="1">
      <alignment horizontal="left" wrapText="1"/>
    </xf>
    <xf numFmtId="0" fontId="23" fillId="0" borderId="31" xfId="31" applyFont="1" applyBorder="1" applyAlignment="1">
      <alignment horizontal="center" vertical="center" wrapText="1"/>
    </xf>
    <xf numFmtId="0" fontId="23" fillId="0" borderId="13" xfId="31" applyFont="1" applyBorder="1" applyAlignment="1">
      <alignment horizontal="center" vertical="center" wrapText="1"/>
    </xf>
    <xf numFmtId="0" fontId="23" fillId="0" borderId="10" xfId="31" applyFont="1" applyBorder="1" applyAlignment="1">
      <alignment horizontal="center" vertical="center" wrapText="1"/>
    </xf>
    <xf numFmtId="0" fontId="23" fillId="0" borderId="12" xfId="31" applyFont="1" applyBorder="1" applyAlignment="1">
      <alignment horizontal="center" vertical="center" wrapText="1"/>
    </xf>
    <xf numFmtId="0" fontId="38" fillId="2" borderId="1" xfId="31" applyFont="1" applyFill="1" applyAlignment="1">
      <alignment horizontal="left" vertical="center"/>
    </xf>
    <xf numFmtId="0" fontId="23" fillId="0" borderId="21" xfId="8" applyFont="1" applyBorder="1" applyAlignment="1">
      <alignment horizontal="center"/>
    </xf>
    <xf numFmtId="0" fontId="21" fillId="0" borderId="12" xfId="8" applyFont="1" applyBorder="1" applyAlignment="1">
      <alignment horizontal="center" vertical="center" wrapText="1"/>
    </xf>
    <xf numFmtId="0" fontId="21" fillId="0" borderId="10" xfId="8" applyFont="1" applyBorder="1" applyAlignment="1">
      <alignment horizontal="center" vertical="center" wrapText="1"/>
    </xf>
    <xf numFmtId="0" fontId="21" fillId="0" borderId="13" xfId="8" applyFont="1" applyBorder="1" applyAlignment="1">
      <alignment horizontal="center" vertical="center" wrapText="1"/>
    </xf>
    <xf numFmtId="0" fontId="34" fillId="0" borderId="12" xfId="31" applyFont="1" applyBorder="1" applyAlignment="1">
      <alignment horizontal="center" vertical="center" wrapText="1"/>
    </xf>
    <xf numFmtId="0" fontId="34" fillId="0" borderId="13" xfId="31" applyFont="1" applyBorder="1" applyAlignment="1">
      <alignment horizontal="center" vertical="center" wrapText="1"/>
    </xf>
    <xf numFmtId="0" fontId="34" fillId="0" borderId="10" xfId="31" applyFont="1" applyBorder="1" applyAlignment="1">
      <alignment horizontal="center" vertical="center" wrapText="1"/>
    </xf>
    <xf numFmtId="0" fontId="23" fillId="0" borderId="25" xfId="8" applyFont="1" applyBorder="1" applyAlignment="1">
      <alignment horizontal="center" vertical="center" wrapText="1"/>
    </xf>
    <xf numFmtId="0" fontId="23" fillId="0" borderId="26" xfId="8" applyFont="1" applyBorder="1" applyAlignment="1">
      <alignment horizontal="center" vertical="center" wrapText="1"/>
    </xf>
    <xf numFmtId="0" fontId="21" fillId="0" borderId="3" xfId="8" applyFont="1" applyBorder="1" applyAlignment="1">
      <alignment horizontal="center" vertical="center"/>
    </xf>
    <xf numFmtId="0" fontId="21" fillId="0" borderId="3" xfId="8" applyFont="1" applyBorder="1" applyAlignment="1">
      <alignment horizontal="center" vertical="center" wrapText="1"/>
    </xf>
    <xf numFmtId="0" fontId="34" fillId="0" borderId="3" xfId="8" applyFont="1" applyBorder="1" applyAlignment="1">
      <alignment horizontal="center" vertical="center" wrapText="1"/>
    </xf>
    <xf numFmtId="3" fontId="21" fillId="0" borderId="3" xfId="8" applyNumberFormat="1" applyFont="1" applyBorder="1" applyAlignment="1">
      <alignment horizontal="center" vertical="center" wrapText="1"/>
    </xf>
    <xf numFmtId="3" fontId="21" fillId="0" borderId="3" xfId="8" applyNumberFormat="1" applyFont="1" applyBorder="1" applyAlignment="1">
      <alignment horizontal="center" vertical="center"/>
    </xf>
    <xf numFmtId="15" fontId="21" fillId="0" borderId="3" xfId="8" applyNumberFormat="1" applyFont="1" applyBorder="1" applyAlignment="1">
      <alignment horizontal="center" vertical="center" wrapText="1"/>
    </xf>
    <xf numFmtId="49" fontId="21" fillId="0" borderId="3" xfId="8" applyNumberFormat="1" applyFont="1" applyBorder="1" applyAlignment="1">
      <alignment horizontal="center" vertical="center" wrapText="1"/>
    </xf>
    <xf numFmtId="15" fontId="21" fillId="0" borderId="10" xfId="8" applyNumberFormat="1" applyFont="1" applyBorder="1" applyAlignment="1">
      <alignment horizontal="center" vertical="center" wrapText="1"/>
    </xf>
    <xf numFmtId="0" fontId="38" fillId="2" borderId="1" xfId="31" applyFont="1" applyFill="1" applyAlignment="1">
      <alignment horizontal="left"/>
    </xf>
    <xf numFmtId="0" fontId="23" fillId="0" borderId="16" xfId="8" applyFont="1" applyBorder="1" applyAlignment="1">
      <alignment horizontal="center" vertical="center"/>
    </xf>
    <xf numFmtId="0" fontId="23" fillId="0" borderId="6" xfId="8" applyFont="1" applyBorder="1" applyAlignment="1">
      <alignment horizontal="center" vertical="center"/>
    </xf>
    <xf numFmtId="0" fontId="23" fillId="0" borderId="10" xfId="8" applyFont="1" applyBorder="1" applyAlignment="1">
      <alignment horizontal="center" vertical="center"/>
    </xf>
    <xf numFmtId="49" fontId="21" fillId="0" borderId="10" xfId="8" applyNumberFormat="1" applyFont="1" applyBorder="1" applyAlignment="1">
      <alignment horizontal="center" vertical="center" wrapText="1"/>
    </xf>
    <xf numFmtId="0" fontId="23" fillId="0" borderId="25" xfId="33" applyFont="1" applyBorder="1" applyAlignment="1">
      <alignment horizontal="center"/>
    </xf>
    <xf numFmtId="0" fontId="23" fillId="0" borderId="26" xfId="33" applyFont="1" applyBorder="1" applyAlignment="1">
      <alignment horizontal="center"/>
    </xf>
    <xf numFmtId="0" fontId="23" fillId="0" borderId="27" xfId="33" applyFont="1" applyBorder="1" applyAlignment="1">
      <alignment horizontal="center"/>
    </xf>
    <xf numFmtId="0" fontId="23" fillId="0" borderId="25" xfId="33" applyFont="1" applyBorder="1" applyAlignment="1">
      <alignment horizontal="center" vertical="center" wrapText="1"/>
    </xf>
    <xf numFmtId="0" fontId="23" fillId="0" borderId="26" xfId="33" applyFont="1" applyBorder="1" applyAlignment="1">
      <alignment horizontal="center" vertical="center" wrapText="1"/>
    </xf>
    <xf numFmtId="0" fontId="38" fillId="2" borderId="1" xfId="33" applyFont="1" applyFill="1" applyAlignment="1">
      <alignment horizontal="left"/>
    </xf>
    <xf numFmtId="0" fontId="21" fillId="0" borderId="13" xfId="33" applyFont="1" applyBorder="1" applyAlignment="1">
      <alignment horizontal="center" vertical="center" wrapText="1"/>
    </xf>
    <xf numFmtId="0" fontId="21" fillId="0" borderId="10" xfId="33" applyFont="1" applyBorder="1" applyAlignment="1">
      <alignment horizontal="center" vertical="center" wrapText="1"/>
    </xf>
    <xf numFmtId="0" fontId="21" fillId="0" borderId="13" xfId="34" applyFont="1" applyBorder="1" applyAlignment="1">
      <alignment horizontal="center" vertical="center" wrapText="1"/>
    </xf>
    <xf numFmtId="0" fontId="21" fillId="0" borderId="10" xfId="34" applyFont="1" applyBorder="1" applyAlignment="1">
      <alignment horizontal="center" vertical="center" wrapText="1"/>
    </xf>
    <xf numFmtId="0" fontId="21" fillId="0" borderId="31" xfId="33" applyFont="1" applyBorder="1" applyAlignment="1">
      <alignment horizontal="center" vertical="center" wrapText="1"/>
    </xf>
    <xf numFmtId="0" fontId="21" fillId="0" borderId="12" xfId="33" applyFont="1" applyBorder="1" applyAlignment="1">
      <alignment horizontal="center" vertical="center" wrapText="1"/>
    </xf>
    <xf numFmtId="14" fontId="23" fillId="0" borderId="13" xfId="33" applyNumberFormat="1" applyFont="1" applyBorder="1" applyAlignment="1">
      <alignment horizontal="center" vertical="center" wrapText="1"/>
    </xf>
    <xf numFmtId="14" fontId="23" fillId="0" borderId="10" xfId="33" applyNumberFormat="1" applyFont="1" applyBorder="1" applyAlignment="1">
      <alignment horizontal="center" vertical="center" wrapText="1"/>
    </xf>
    <xf numFmtId="14" fontId="21" fillId="0" borderId="13" xfId="33" applyNumberFormat="1" applyFont="1" applyBorder="1" applyAlignment="1">
      <alignment horizontal="center" vertical="center" wrapText="1"/>
    </xf>
    <xf numFmtId="14" fontId="21" fillId="0" borderId="10" xfId="33" applyNumberFormat="1" applyFont="1" applyBorder="1" applyAlignment="1">
      <alignment horizontal="center" vertical="center" wrapText="1"/>
    </xf>
    <xf numFmtId="0" fontId="21" fillId="0" borderId="13" xfId="33" quotePrefix="1" applyFont="1" applyBorder="1" applyAlignment="1">
      <alignment horizontal="center" vertical="center" wrapText="1"/>
    </xf>
    <xf numFmtId="3" fontId="21" fillId="0" borderId="13" xfId="33" applyNumberFormat="1" applyFont="1" applyBorder="1" applyAlignment="1">
      <alignment horizontal="center" vertical="center" wrapText="1"/>
    </xf>
    <xf numFmtId="3" fontId="21" fillId="0" borderId="10" xfId="33" applyNumberFormat="1" applyFont="1" applyBorder="1" applyAlignment="1">
      <alignment horizontal="center" vertical="center" wrapText="1"/>
    </xf>
    <xf numFmtId="0" fontId="34" fillId="0" borderId="13" xfId="33" applyFont="1" applyBorder="1" applyAlignment="1">
      <alignment horizontal="center" vertical="center" wrapText="1"/>
    </xf>
    <xf numFmtId="0" fontId="34" fillId="0" borderId="10" xfId="33" applyFont="1" applyBorder="1" applyAlignment="1">
      <alignment horizontal="center" vertical="center" wrapText="1"/>
    </xf>
    <xf numFmtId="0" fontId="23" fillId="0" borderId="12" xfId="33" applyFont="1" applyBorder="1" applyAlignment="1">
      <alignment horizontal="center" vertical="center" wrapText="1"/>
    </xf>
    <xf numFmtId="0" fontId="23" fillId="0" borderId="10" xfId="33" applyFont="1" applyBorder="1" applyAlignment="1">
      <alignment horizontal="center" vertical="center" wrapText="1"/>
    </xf>
    <xf numFmtId="0" fontId="21" fillId="0" borderId="3" xfId="9" applyFont="1" applyBorder="1" applyAlignment="1">
      <alignment horizontal="center" vertical="center" wrapText="1"/>
    </xf>
    <xf numFmtId="0" fontId="21" fillId="0" borderId="12" xfId="9" applyFont="1" applyBorder="1" applyAlignment="1">
      <alignment horizontal="center" vertical="center" wrapText="1"/>
    </xf>
    <xf numFmtId="0" fontId="21" fillId="0" borderId="13" xfId="9" applyFont="1" applyBorder="1" applyAlignment="1">
      <alignment horizontal="center" vertical="center" wrapText="1"/>
    </xf>
    <xf numFmtId="0" fontId="21" fillId="0" borderId="10" xfId="9" applyFont="1" applyBorder="1" applyAlignment="1">
      <alignment horizontal="center" vertical="center" wrapText="1"/>
    </xf>
    <xf numFmtId="3" fontId="21" fillId="0" borderId="12" xfId="9" applyNumberFormat="1" applyFont="1" applyBorder="1" applyAlignment="1">
      <alignment horizontal="center" vertical="center" wrapText="1"/>
    </xf>
    <xf numFmtId="3" fontId="21" fillId="0" borderId="13" xfId="9" applyNumberFormat="1" applyFont="1" applyBorder="1" applyAlignment="1">
      <alignment horizontal="center" vertical="center" wrapText="1"/>
    </xf>
    <xf numFmtId="3" fontId="21" fillId="0" borderId="10" xfId="9" applyNumberFormat="1" applyFont="1" applyBorder="1" applyAlignment="1">
      <alignment horizontal="center" vertical="center" wrapText="1"/>
    </xf>
    <xf numFmtId="14" fontId="21" fillId="0" borderId="3" xfId="9" applyNumberFormat="1" applyFont="1" applyBorder="1" applyAlignment="1">
      <alignment horizontal="center" vertical="center" wrapText="1"/>
    </xf>
    <xf numFmtId="3" fontId="21" fillId="0" borderId="3" xfId="9" applyNumberFormat="1" applyFont="1" applyBorder="1" applyAlignment="1">
      <alignment horizontal="center" vertical="center" wrapText="1"/>
    </xf>
    <xf numFmtId="14" fontId="21" fillId="0" borderId="12" xfId="9" applyNumberFormat="1" applyFont="1" applyBorder="1" applyAlignment="1">
      <alignment horizontal="center" vertical="center" wrapText="1"/>
    </xf>
    <xf numFmtId="14" fontId="21" fillId="0" borderId="13" xfId="9" applyNumberFormat="1" applyFont="1" applyBorder="1" applyAlignment="1">
      <alignment horizontal="center" vertical="center" wrapText="1"/>
    </xf>
    <xf numFmtId="14" fontId="21" fillId="0" borderId="10" xfId="9" applyNumberFormat="1" applyFont="1" applyBorder="1" applyAlignment="1">
      <alignment horizontal="center" vertical="center" wrapText="1"/>
    </xf>
    <xf numFmtId="14" fontId="21" fillId="0" borderId="3" xfId="47" applyNumberFormat="1" applyFont="1" applyBorder="1" applyAlignment="1">
      <alignment horizontal="center" vertical="center" wrapText="1"/>
    </xf>
    <xf numFmtId="0" fontId="24" fillId="0" borderId="12" xfId="1" applyFont="1" applyFill="1" applyBorder="1" applyAlignment="1">
      <alignment horizontal="center" vertical="center" wrapText="1"/>
    </xf>
    <xf numFmtId="0" fontId="24" fillId="0" borderId="13" xfId="1" applyFont="1" applyFill="1" applyBorder="1" applyAlignment="1">
      <alignment horizontal="center" vertical="center" wrapText="1"/>
    </xf>
    <xf numFmtId="0" fontId="24" fillId="0" borderId="10" xfId="1" applyFont="1" applyFill="1" applyBorder="1" applyAlignment="1">
      <alignment horizontal="center" vertical="center" wrapText="1"/>
    </xf>
    <xf numFmtId="0" fontId="23" fillId="0" borderId="25" xfId="32" applyFont="1" applyBorder="1" applyAlignment="1">
      <alignment horizontal="center" vertical="center" wrapText="1"/>
    </xf>
    <xf numFmtId="0" fontId="23" fillId="0" borderId="26" xfId="32" applyFont="1" applyBorder="1" applyAlignment="1">
      <alignment horizontal="center" vertical="center" wrapText="1"/>
    </xf>
    <xf numFmtId="0" fontId="38" fillId="2" borderId="1" xfId="32" applyFont="1" applyFill="1" applyAlignment="1">
      <alignment horizontal="left" wrapText="1"/>
    </xf>
    <xf numFmtId="0" fontId="23" fillId="0" borderId="20" xfId="32" applyFont="1" applyBorder="1" applyAlignment="1">
      <alignment horizontal="center" vertical="center" wrapText="1"/>
    </xf>
    <xf numFmtId="0" fontId="23" fillId="0" borderId="21" xfId="32" applyFont="1" applyBorder="1" applyAlignment="1">
      <alignment horizontal="center" vertical="center" wrapText="1"/>
    </xf>
    <xf numFmtId="0" fontId="21" fillId="0" borderId="10" xfId="32" applyFont="1" applyBorder="1" applyAlignment="1">
      <alignment horizontal="center" vertical="center" wrapText="1"/>
    </xf>
    <xf numFmtId="0" fontId="21" fillId="0" borderId="3" xfId="32" applyFont="1" applyBorder="1" applyAlignment="1">
      <alignment horizontal="center" vertical="center" wrapText="1"/>
    </xf>
    <xf numFmtId="3" fontId="21" fillId="0" borderId="10" xfId="32" applyNumberFormat="1" applyFont="1" applyBorder="1" applyAlignment="1">
      <alignment horizontal="center" vertical="center" wrapText="1"/>
    </xf>
    <xf numFmtId="3" fontId="21" fillId="0" borderId="3" xfId="32" applyNumberFormat="1" applyFont="1" applyBorder="1" applyAlignment="1">
      <alignment horizontal="center" vertical="center" wrapText="1"/>
    </xf>
    <xf numFmtId="0" fontId="21" fillId="0" borderId="3" xfId="9" applyFont="1" applyBorder="1" applyAlignment="1">
      <alignment horizontal="center" vertical="center"/>
    </xf>
    <xf numFmtId="3" fontId="21" fillId="0" borderId="3" xfId="9" applyNumberFormat="1" applyFont="1" applyBorder="1" applyAlignment="1">
      <alignment horizontal="center" vertical="center"/>
    </xf>
    <xf numFmtId="0" fontId="34" fillId="0" borderId="3" xfId="32" applyFont="1" applyBorder="1" applyAlignment="1">
      <alignment horizontal="center" vertical="center" wrapText="1"/>
    </xf>
    <xf numFmtId="0" fontId="21" fillId="0" borderId="31" xfId="32" applyFont="1" applyBorder="1" applyAlignment="1">
      <alignment horizontal="center" vertical="center" wrapText="1"/>
    </xf>
    <xf numFmtId="0" fontId="21" fillId="0" borderId="13" xfId="32" applyFont="1" applyBorder="1" applyAlignment="1">
      <alignment horizontal="center" vertical="center" wrapText="1"/>
    </xf>
    <xf numFmtId="17" fontId="21" fillId="0" borderId="3" xfId="0" applyNumberFormat="1" applyFont="1" applyBorder="1" applyAlignment="1">
      <alignment horizontal="center" vertical="center" wrapText="1"/>
    </xf>
    <xf numFmtId="0" fontId="21" fillId="0" borderId="3" xfId="0" applyFont="1" applyBorder="1" applyAlignment="1">
      <alignment horizontal="center" vertical="center" wrapText="1"/>
    </xf>
    <xf numFmtId="17" fontId="21" fillId="0" borderId="3" xfId="9" applyNumberFormat="1" applyFont="1" applyBorder="1" applyAlignment="1">
      <alignment horizontal="center" vertical="center" wrapText="1"/>
    </xf>
    <xf numFmtId="3" fontId="21" fillId="0" borderId="13" xfId="8" applyNumberFormat="1" applyFont="1" applyBorder="1" applyAlignment="1">
      <alignment horizontal="center" vertical="center" wrapText="1"/>
    </xf>
    <xf numFmtId="3" fontId="21" fillId="0" borderId="10" xfId="8" applyNumberFormat="1" applyFont="1" applyBorder="1" applyAlignment="1">
      <alignment horizontal="center" vertical="center" wrapText="1"/>
    </xf>
    <xf numFmtId="0" fontId="21" fillId="0" borderId="13" xfId="8" applyFont="1" applyBorder="1" applyAlignment="1">
      <alignment horizontal="center" vertical="center"/>
    </xf>
    <xf numFmtId="0" fontId="21" fillId="0" borderId="10" xfId="8" applyFont="1" applyBorder="1" applyAlignment="1">
      <alignment horizontal="center" vertical="center"/>
    </xf>
    <xf numFmtId="14" fontId="21" fillId="0" borderId="13" xfId="8" applyNumberFormat="1" applyFont="1" applyBorder="1" applyAlignment="1">
      <alignment horizontal="center" vertical="center" wrapText="1"/>
    </xf>
    <xf numFmtId="14" fontId="21" fillId="0" borderId="10" xfId="8" applyNumberFormat="1" applyFont="1" applyBorder="1" applyAlignment="1">
      <alignment horizontal="center" vertical="center" wrapText="1"/>
    </xf>
    <xf numFmtId="14" fontId="21" fillId="0" borderId="31" xfId="8" applyNumberFormat="1" applyFont="1" applyBorder="1" applyAlignment="1">
      <alignment horizontal="center" vertical="center" wrapText="1"/>
    </xf>
    <xf numFmtId="0" fontId="21" fillId="0" borderId="31" xfId="8" applyFont="1" applyBorder="1" applyAlignment="1">
      <alignment horizontal="center" vertical="center" wrapText="1"/>
    </xf>
    <xf numFmtId="14" fontId="21" fillId="0" borderId="12" xfId="8" applyNumberFormat="1" applyFont="1" applyBorder="1" applyAlignment="1">
      <alignment horizontal="center" vertical="center" wrapText="1"/>
    </xf>
    <xf numFmtId="14" fontId="21" fillId="0" borderId="12" xfId="48" applyNumberFormat="1" applyFont="1" applyBorder="1" applyAlignment="1">
      <alignment horizontal="center" vertical="center" wrapText="1"/>
    </xf>
    <xf numFmtId="14" fontId="21" fillId="0" borderId="13" xfId="48" applyNumberFormat="1" applyFont="1" applyBorder="1" applyAlignment="1">
      <alignment horizontal="center" vertical="center" wrapText="1"/>
    </xf>
    <xf numFmtId="14" fontId="21" fillId="0" borderId="10" xfId="48" applyNumberFormat="1" applyFont="1" applyBorder="1" applyAlignment="1">
      <alignment horizontal="center" vertical="center" wrapText="1"/>
    </xf>
    <xf numFmtId="0" fontId="23" fillId="0" borderId="28" xfId="8" applyFont="1" applyBorder="1" applyAlignment="1">
      <alignment horizontal="center" vertical="center" wrapText="1"/>
    </xf>
    <xf numFmtId="0" fontId="23" fillId="0" borderId="29" xfId="8" applyFont="1" applyBorder="1" applyAlignment="1">
      <alignment horizontal="center" vertical="center" wrapText="1"/>
    </xf>
    <xf numFmtId="0" fontId="23" fillId="0" borderId="21" xfId="8" applyFont="1" applyBorder="1" applyAlignment="1">
      <alignment horizontal="center" vertical="center"/>
    </xf>
    <xf numFmtId="3" fontId="21" fillId="0" borderId="13" xfId="8" applyNumberFormat="1" applyFont="1" applyBorder="1" applyAlignment="1">
      <alignment horizontal="center" vertical="center"/>
    </xf>
    <xf numFmtId="3" fontId="21" fillId="0" borderId="10" xfId="8" applyNumberFormat="1" applyFont="1" applyBorder="1" applyAlignment="1">
      <alignment horizontal="center" vertical="center"/>
    </xf>
    <xf numFmtId="0" fontId="21" fillId="0" borderId="12" xfId="8" applyFont="1" applyBorder="1" applyAlignment="1">
      <alignment horizontal="center" vertical="center"/>
    </xf>
    <xf numFmtId="16" fontId="21" fillId="0" borderId="12" xfId="8" applyNumberFormat="1" applyFont="1" applyBorder="1" applyAlignment="1">
      <alignment horizontal="center" vertical="center"/>
    </xf>
    <xf numFmtId="16" fontId="21" fillId="0" borderId="13" xfId="8" applyNumberFormat="1" applyFont="1" applyBorder="1" applyAlignment="1">
      <alignment horizontal="center" vertical="center"/>
    </xf>
    <xf numFmtId="16" fontId="21" fillId="0" borderId="10" xfId="8" applyNumberFormat="1" applyFont="1" applyBorder="1" applyAlignment="1">
      <alignment horizontal="center" vertical="center"/>
    </xf>
    <xf numFmtId="3" fontId="21" fillId="0" borderId="12" xfId="8" applyNumberFormat="1" applyFont="1" applyBorder="1" applyAlignment="1">
      <alignment horizontal="center" vertical="center"/>
    </xf>
    <xf numFmtId="14" fontId="21" fillId="0" borderId="12" xfId="8" applyNumberFormat="1" applyFont="1" applyBorder="1" applyAlignment="1">
      <alignment horizontal="center" vertical="center"/>
    </xf>
    <xf numFmtId="14" fontId="21" fillId="0" borderId="13" xfId="8" applyNumberFormat="1" applyFont="1" applyBorder="1" applyAlignment="1">
      <alignment horizontal="center" vertical="center"/>
    </xf>
    <xf numFmtId="14" fontId="21" fillId="0" borderId="10" xfId="8" applyNumberFormat="1" applyFont="1" applyBorder="1" applyAlignment="1">
      <alignment horizontal="center" vertical="center"/>
    </xf>
    <xf numFmtId="3" fontId="21" fillId="0" borderId="12" xfId="8" applyNumberFormat="1" applyFont="1" applyBorder="1" applyAlignment="1">
      <alignment horizontal="center" vertical="center" wrapText="1"/>
    </xf>
    <xf numFmtId="0" fontId="24" fillId="0" borderId="12" xfId="48" applyFont="1" applyBorder="1" applyAlignment="1">
      <alignment horizontal="center" vertical="center" wrapText="1"/>
    </xf>
    <xf numFmtId="0" fontId="24" fillId="0" borderId="10" xfId="48" applyFont="1" applyBorder="1" applyAlignment="1">
      <alignment horizontal="center" vertical="center" wrapText="1"/>
    </xf>
    <xf numFmtId="14" fontId="23" fillId="0" borderId="12" xfId="8" applyNumberFormat="1" applyFont="1" applyBorder="1" applyAlignment="1">
      <alignment horizontal="center" vertical="center" wrapText="1"/>
    </xf>
    <xf numFmtId="0" fontId="21" fillId="0" borderId="12" xfId="62" applyFont="1" applyBorder="1" applyAlignment="1">
      <alignment horizontal="center" vertical="center" wrapText="1"/>
    </xf>
    <xf numFmtId="0" fontId="21" fillId="0" borderId="10" xfId="62" applyFont="1" applyBorder="1" applyAlignment="1">
      <alignment horizontal="center" vertical="center" wrapText="1"/>
    </xf>
    <xf numFmtId="0" fontId="23" fillId="0" borderId="16" xfId="18" applyFont="1" applyBorder="1" applyAlignment="1">
      <alignment horizontal="center"/>
    </xf>
    <xf numFmtId="0" fontId="23" fillId="0" borderId="6" xfId="18" applyFont="1" applyBorder="1" applyAlignment="1">
      <alignment horizontal="center"/>
    </xf>
    <xf numFmtId="0" fontId="23" fillId="0" borderId="7" xfId="18" applyFont="1" applyBorder="1" applyAlignment="1">
      <alignment horizontal="center"/>
    </xf>
    <xf numFmtId="0" fontId="23" fillId="0" borderId="13" xfId="8" applyFont="1" applyBorder="1" applyAlignment="1">
      <alignment horizontal="center" vertical="center" wrapText="1"/>
    </xf>
    <xf numFmtId="0" fontId="23" fillId="0" borderId="10" xfId="8" applyFont="1" applyBorder="1" applyAlignment="1">
      <alignment horizontal="center" vertical="center" wrapText="1"/>
    </xf>
    <xf numFmtId="164" fontId="21" fillId="0" borderId="13" xfId="8" applyNumberFormat="1" applyFont="1" applyBorder="1" applyAlignment="1">
      <alignment horizontal="center" vertical="center" wrapText="1"/>
    </xf>
    <xf numFmtId="164" fontId="21" fillId="0" borderId="10" xfId="8" applyNumberFormat="1" applyFont="1" applyBorder="1" applyAlignment="1">
      <alignment horizontal="center" vertical="center" wrapText="1"/>
    </xf>
    <xf numFmtId="0" fontId="23" fillId="0" borderId="5" xfId="18" applyFont="1" applyBorder="1" applyAlignment="1">
      <alignment horizontal="center" vertical="center" wrapText="1"/>
    </xf>
    <xf numFmtId="0" fontId="23" fillId="0" borderId="6" xfId="18" applyFont="1" applyBorder="1" applyAlignment="1">
      <alignment horizontal="center" vertical="center" wrapText="1"/>
    </xf>
    <xf numFmtId="0" fontId="23" fillId="0" borderId="12" xfId="8" applyFont="1" applyBorder="1" applyAlignment="1">
      <alignment horizontal="center" vertical="center" wrapText="1"/>
    </xf>
    <xf numFmtId="0" fontId="38" fillId="0" borderId="1" xfId="31" applyFont="1" applyAlignment="1">
      <alignment horizontal="left" wrapText="1"/>
    </xf>
    <xf numFmtId="164" fontId="21" fillId="0" borderId="12" xfId="8" applyNumberFormat="1" applyFont="1" applyBorder="1" applyAlignment="1">
      <alignment horizontal="center" vertical="center" wrapText="1"/>
    </xf>
    <xf numFmtId="0" fontId="34" fillId="0" borderId="11" xfId="8" applyFont="1" applyBorder="1" applyAlignment="1">
      <alignment horizontal="center" vertical="center" wrapText="1"/>
    </xf>
    <xf numFmtId="0" fontId="34" fillId="0" borderId="14" xfId="8" applyFont="1" applyBorder="1" applyAlignment="1">
      <alignment horizontal="center" vertical="center" wrapText="1"/>
    </xf>
    <xf numFmtId="0" fontId="34" fillId="0" borderId="15" xfId="8" applyFont="1" applyBorder="1" applyAlignment="1">
      <alignment horizontal="center" vertical="center" wrapText="1"/>
    </xf>
    <xf numFmtId="17" fontId="21" fillId="0" borderId="12" xfId="8" applyNumberFormat="1" applyFont="1" applyBorder="1" applyAlignment="1">
      <alignment horizontal="center" vertical="center" wrapText="1"/>
    </xf>
    <xf numFmtId="17" fontId="21" fillId="0" borderId="13" xfId="8" applyNumberFormat="1" applyFont="1" applyBorder="1" applyAlignment="1">
      <alignment horizontal="center" vertical="center" wrapText="1"/>
    </xf>
    <xf numFmtId="17" fontId="21" fillId="0" borderId="10" xfId="8" applyNumberFormat="1" applyFont="1" applyBorder="1" applyAlignment="1">
      <alignment horizontal="center" vertical="center" wrapText="1"/>
    </xf>
    <xf numFmtId="3" fontId="23" fillId="0" borderId="12" xfId="31" applyNumberFormat="1" applyFont="1" applyBorder="1" applyAlignment="1">
      <alignment horizontal="center" vertical="center" wrapText="1"/>
    </xf>
    <xf numFmtId="3" fontId="23" fillId="0" borderId="13" xfId="31" applyNumberFormat="1" applyFont="1" applyBorder="1" applyAlignment="1">
      <alignment horizontal="center" vertical="center" wrapText="1"/>
    </xf>
    <xf numFmtId="3" fontId="23" fillId="0" borderId="10" xfId="31" applyNumberFormat="1" applyFont="1" applyBorder="1" applyAlignment="1">
      <alignment horizontal="center" vertical="center" wrapText="1"/>
    </xf>
    <xf numFmtId="4" fontId="23" fillId="0" borderId="12" xfId="31" applyNumberFormat="1" applyFont="1" applyBorder="1" applyAlignment="1">
      <alignment horizontal="center" vertical="center" wrapText="1"/>
    </xf>
    <xf numFmtId="4" fontId="23" fillId="0" borderId="13" xfId="31" applyNumberFormat="1" applyFont="1" applyBorder="1" applyAlignment="1">
      <alignment horizontal="center" vertical="center" wrapText="1"/>
    </xf>
    <xf numFmtId="4" fontId="23" fillId="0" borderId="10" xfId="31" applyNumberFormat="1" applyFont="1" applyBorder="1" applyAlignment="1">
      <alignment horizontal="center" vertical="center" wrapText="1"/>
    </xf>
    <xf numFmtId="0" fontId="23" fillId="0" borderId="4" xfId="16" applyFont="1" applyBorder="1" applyAlignment="1">
      <alignment horizontal="center"/>
    </xf>
    <xf numFmtId="0" fontId="23" fillId="0" borderId="8" xfId="16" applyFont="1" applyBorder="1" applyAlignment="1">
      <alignment horizontal="center"/>
    </xf>
    <xf numFmtId="0" fontId="23" fillId="0" borderId="9" xfId="16" applyFont="1" applyBorder="1" applyAlignment="1">
      <alignment horizontal="center"/>
    </xf>
    <xf numFmtId="0" fontId="23" fillId="0" borderId="16" xfId="16" applyFont="1" applyBorder="1" applyAlignment="1">
      <alignment horizontal="center" vertical="center" wrapText="1"/>
    </xf>
    <xf numFmtId="0" fontId="23" fillId="0" borderId="6" xfId="16" applyFont="1" applyBorder="1" applyAlignment="1">
      <alignment horizontal="center" vertical="center" wrapText="1"/>
    </xf>
    <xf numFmtId="0" fontId="24" fillId="0" borderId="13" xfId="0" applyFont="1" applyBorder="1" applyAlignment="1">
      <alignment horizontal="center" vertical="center" wrapText="1"/>
    </xf>
    <xf numFmtId="0" fontId="24" fillId="0" borderId="10" xfId="0" applyFont="1" applyBorder="1" applyAlignment="1">
      <alignment horizontal="center" vertical="center" wrapText="1"/>
    </xf>
    <xf numFmtId="14" fontId="23" fillId="0" borderId="12" xfId="31" applyNumberFormat="1" applyFont="1" applyBorder="1" applyAlignment="1">
      <alignment horizontal="center" vertical="center" wrapText="1"/>
    </xf>
    <xf numFmtId="0" fontId="24" fillId="0" borderId="12" xfId="35" applyFont="1" applyFill="1" applyBorder="1" applyAlignment="1">
      <alignment horizontal="center" vertical="center" wrapText="1"/>
    </xf>
    <xf numFmtId="0" fontId="24" fillId="0" borderId="10" xfId="35" applyFont="1" applyFill="1" applyBorder="1" applyAlignment="1">
      <alignment horizontal="center" vertical="center" wrapText="1"/>
    </xf>
    <xf numFmtId="14" fontId="24" fillId="0" borderId="12" xfId="35" applyNumberFormat="1" applyFont="1" applyFill="1" applyBorder="1" applyAlignment="1">
      <alignment horizontal="center" vertical="center" wrapText="1"/>
    </xf>
    <xf numFmtId="14" fontId="24" fillId="0" borderId="13" xfId="35" applyNumberFormat="1" applyFont="1" applyFill="1" applyBorder="1" applyAlignment="1">
      <alignment horizontal="center" vertical="center" wrapText="1"/>
    </xf>
    <xf numFmtId="14" fontId="24" fillId="0" borderId="10" xfId="35" applyNumberFormat="1" applyFont="1" applyFill="1" applyBorder="1" applyAlignment="1">
      <alignment horizontal="center" vertical="center" wrapText="1"/>
    </xf>
    <xf numFmtId="14" fontId="24" fillId="0" borderId="12" xfId="49" applyNumberFormat="1" applyFont="1" applyFill="1" applyBorder="1" applyAlignment="1">
      <alignment horizontal="center" vertical="center" wrapText="1"/>
    </xf>
    <xf numFmtId="14" fontId="24" fillId="0" borderId="13" xfId="49" applyNumberFormat="1" applyFont="1" applyFill="1" applyBorder="1" applyAlignment="1">
      <alignment horizontal="center" vertical="center" wrapText="1"/>
    </xf>
    <xf numFmtId="14" fontId="24" fillId="0" borderId="10" xfId="49" applyNumberFormat="1" applyFont="1" applyFill="1" applyBorder="1" applyAlignment="1">
      <alignment horizontal="center" vertical="center" wrapText="1"/>
    </xf>
    <xf numFmtId="0" fontId="24" fillId="0" borderId="13" xfId="35" applyFont="1" applyFill="1" applyBorder="1" applyAlignment="1">
      <alignment horizontal="center" vertical="center" wrapText="1"/>
    </xf>
    <xf numFmtId="3" fontId="24" fillId="0" borderId="12" xfId="35" applyNumberFormat="1" applyFont="1" applyFill="1" applyBorder="1" applyAlignment="1">
      <alignment horizontal="center" vertical="center" wrapText="1"/>
    </xf>
    <xf numFmtId="3" fontId="24" fillId="0" borderId="13" xfId="35" applyNumberFormat="1" applyFont="1" applyFill="1" applyBorder="1" applyAlignment="1">
      <alignment horizontal="center" vertical="center" wrapText="1"/>
    </xf>
    <xf numFmtId="3" fontId="24" fillId="0" borderId="10" xfId="35" applyNumberFormat="1" applyFont="1" applyFill="1" applyBorder="1" applyAlignment="1">
      <alignment horizontal="center" vertical="center" wrapText="1"/>
    </xf>
    <xf numFmtId="0" fontId="24" fillId="0" borderId="12" xfId="49" applyFont="1" applyFill="1" applyBorder="1" applyAlignment="1">
      <alignment horizontal="center" vertical="center" wrapText="1"/>
    </xf>
    <xf numFmtId="0" fontId="24" fillId="0" borderId="13" xfId="49" applyFont="1" applyFill="1" applyBorder="1" applyAlignment="1">
      <alignment horizontal="center" vertical="center" wrapText="1"/>
    </xf>
    <xf numFmtId="0" fontId="24" fillId="0" borderId="10" xfId="49" applyFont="1" applyFill="1" applyBorder="1" applyAlignment="1">
      <alignment horizontal="center" vertical="center" wrapText="1"/>
    </xf>
    <xf numFmtId="0" fontId="19" fillId="0" borderId="1" xfId="36" applyFont="1" applyAlignment="1">
      <alignment horizontal="justify" vertical="center" wrapText="1"/>
    </xf>
    <xf numFmtId="0" fontId="19" fillId="0" borderId="1" xfId="36" applyFont="1" applyAlignment="1">
      <alignment horizontal="center" vertical="center" wrapText="1"/>
    </xf>
    <xf numFmtId="14" fontId="21" fillId="0" borderId="12" xfId="36" applyNumberFormat="1" applyFont="1" applyBorder="1" applyAlignment="1">
      <alignment horizontal="center" vertical="center" wrapText="1"/>
    </xf>
    <xf numFmtId="14" fontId="21" fillId="0" borderId="13" xfId="36" applyNumberFormat="1" applyFont="1" applyBorder="1" applyAlignment="1">
      <alignment horizontal="center" vertical="center" wrapText="1"/>
    </xf>
    <xf numFmtId="14" fontId="21" fillId="0" borderId="10" xfId="36" applyNumberFormat="1" applyFont="1" applyBorder="1" applyAlignment="1">
      <alignment horizontal="center" vertical="center" wrapText="1"/>
    </xf>
    <xf numFmtId="3" fontId="21" fillId="0" borderId="12" xfId="36" applyNumberFormat="1" applyFont="1" applyBorder="1" applyAlignment="1">
      <alignment horizontal="center" vertical="center" wrapText="1"/>
    </xf>
    <xf numFmtId="3" fontId="21" fillId="0" borderId="13" xfId="36" applyNumberFormat="1" applyFont="1" applyBorder="1" applyAlignment="1">
      <alignment horizontal="center" vertical="center" wrapText="1"/>
    </xf>
    <xf numFmtId="3" fontId="21" fillId="0" borderId="10" xfId="36" applyNumberFormat="1" applyFont="1" applyBorder="1" applyAlignment="1">
      <alignment horizontal="center" vertical="center" wrapText="1"/>
    </xf>
    <xf numFmtId="0" fontId="21" fillId="0" borderId="12" xfId="36" applyFont="1" applyBorder="1" applyAlignment="1">
      <alignment horizontal="center" vertical="center" wrapText="1"/>
    </xf>
    <xf numFmtId="0" fontId="21" fillId="0" borderId="13" xfId="36" applyFont="1" applyBorder="1" applyAlignment="1">
      <alignment horizontal="center" vertical="center" wrapText="1"/>
    </xf>
    <xf numFmtId="0" fontId="21" fillId="0" borderId="10" xfId="36" applyFont="1" applyBorder="1" applyAlignment="1">
      <alignment horizontal="center" vertical="center" wrapText="1"/>
    </xf>
    <xf numFmtId="0" fontId="21" fillId="0" borderId="12" xfId="36" applyFont="1" applyBorder="1" applyAlignment="1">
      <alignment horizontal="center" vertical="center"/>
    </xf>
    <xf numFmtId="0" fontId="21" fillId="0" borderId="13" xfId="36" applyFont="1" applyBorder="1" applyAlignment="1">
      <alignment horizontal="center" vertical="center"/>
    </xf>
    <xf numFmtId="0" fontId="21" fillId="0" borderId="10" xfId="36" applyFont="1" applyBorder="1" applyAlignment="1">
      <alignment horizontal="center" vertical="center"/>
    </xf>
    <xf numFmtId="0" fontId="16" fillId="2" borderId="1" xfId="36" applyFont="1" applyFill="1" applyAlignment="1">
      <alignment horizontal="left" wrapText="1"/>
    </xf>
    <xf numFmtId="0" fontId="23" fillId="0" borderId="21" xfId="36" applyFont="1" applyBorder="1" applyAlignment="1">
      <alignment horizontal="center" vertical="center" wrapText="1"/>
    </xf>
    <xf numFmtId="0" fontId="23" fillId="0" borderId="25" xfId="36" applyFont="1" applyBorder="1" applyAlignment="1">
      <alignment horizontal="center" vertical="center" wrapText="1"/>
    </xf>
    <xf numFmtId="0" fontId="23" fillId="0" borderId="26" xfId="36" applyFont="1" applyBorder="1" applyAlignment="1">
      <alignment horizontal="center" vertical="center" wrapText="1"/>
    </xf>
    <xf numFmtId="0" fontId="21" fillId="0" borderId="3" xfId="36" applyFont="1" applyBorder="1" applyAlignment="1">
      <alignment horizontal="center" vertical="center" wrapText="1"/>
    </xf>
    <xf numFmtId="0" fontId="21" fillId="0" borderId="31" xfId="36" applyFont="1" applyBorder="1" applyAlignment="1">
      <alignment horizontal="center" vertical="center" wrapText="1"/>
    </xf>
    <xf numFmtId="0" fontId="38" fillId="2" borderId="1" xfId="16" applyFont="1" applyFill="1" applyAlignment="1">
      <alignment horizontal="left"/>
    </xf>
    <xf numFmtId="0" fontId="23" fillId="0" borderId="30" xfId="16" applyFont="1" applyBorder="1" applyAlignment="1">
      <alignment horizontal="center"/>
    </xf>
    <xf numFmtId="0" fontId="23" fillId="0" borderId="26" xfId="16" applyFont="1" applyBorder="1" applyAlignment="1">
      <alignment horizontal="center"/>
    </xf>
    <xf numFmtId="0" fontId="23" fillId="0" borderId="27" xfId="16" applyFont="1" applyBorder="1" applyAlignment="1">
      <alignment horizontal="center"/>
    </xf>
    <xf numFmtId="0" fontId="21" fillId="0" borderId="12" xfId="16" applyFont="1" applyBorder="1" applyAlignment="1">
      <alignment horizontal="center" vertical="center" wrapText="1"/>
    </xf>
    <xf numFmtId="0" fontId="21" fillId="0" borderId="13" xfId="16" applyFont="1" applyBorder="1" applyAlignment="1">
      <alignment horizontal="center" vertical="center" wrapText="1"/>
    </xf>
    <xf numFmtId="0" fontId="21" fillId="0" borderId="10" xfId="16" applyFont="1" applyBorder="1" applyAlignment="1">
      <alignment horizontal="center" vertical="center" wrapText="1"/>
    </xf>
    <xf numFmtId="0" fontId="23" fillId="0" borderId="12" xfId="16" applyFont="1" applyBorder="1" applyAlignment="1">
      <alignment horizontal="center" vertical="center"/>
    </xf>
    <xf numFmtId="0" fontId="23" fillId="0" borderId="13" xfId="16" applyFont="1" applyBorder="1" applyAlignment="1">
      <alignment horizontal="center" vertical="center"/>
    </xf>
    <xf numFmtId="0" fontId="23" fillId="0" borderId="10" xfId="16" applyFont="1" applyBorder="1" applyAlignment="1">
      <alignment horizontal="center" vertical="center"/>
    </xf>
    <xf numFmtId="0" fontId="21" fillId="0" borderId="12" xfId="72" applyFont="1" applyBorder="1" applyAlignment="1">
      <alignment horizontal="center" vertical="center" wrapText="1"/>
    </xf>
    <xf numFmtId="0" fontId="21" fillId="0" borderId="10" xfId="72" applyFont="1" applyBorder="1" applyAlignment="1">
      <alignment horizontal="center" vertical="center" wrapText="1"/>
    </xf>
    <xf numFmtId="14" fontId="21" fillId="0" borderId="12" xfId="73" applyNumberFormat="1" applyFont="1" applyBorder="1" applyAlignment="1">
      <alignment horizontal="center" vertical="center" wrapText="1"/>
    </xf>
    <xf numFmtId="14" fontId="21" fillId="0" borderId="13" xfId="73" applyNumberFormat="1" applyFont="1" applyBorder="1" applyAlignment="1">
      <alignment horizontal="center" vertical="center" wrapText="1"/>
    </xf>
    <xf numFmtId="14" fontId="21" fillId="0" borderId="10" xfId="73" applyNumberFormat="1" applyFont="1" applyBorder="1" applyAlignment="1">
      <alignment horizontal="center" vertical="center" wrapText="1"/>
    </xf>
    <xf numFmtId="14" fontId="21" fillId="0" borderId="12" xfId="74" applyNumberFormat="1" applyFont="1" applyBorder="1" applyAlignment="1">
      <alignment horizontal="center" vertical="center" wrapText="1"/>
    </xf>
    <xf numFmtId="14" fontId="21" fillId="0" borderId="13" xfId="74" applyNumberFormat="1" applyFont="1" applyBorder="1" applyAlignment="1">
      <alignment horizontal="center" vertical="center" wrapText="1"/>
    </xf>
    <xf numFmtId="14" fontId="21" fillId="0" borderId="10" xfId="74" applyNumberFormat="1" applyFont="1" applyBorder="1" applyAlignment="1">
      <alignment horizontal="center" vertical="center" wrapText="1"/>
    </xf>
    <xf numFmtId="14" fontId="21" fillId="0" borderId="12" xfId="75" applyNumberFormat="1" applyFont="1" applyBorder="1" applyAlignment="1">
      <alignment horizontal="center" vertical="center" wrapText="1"/>
    </xf>
    <xf numFmtId="14" fontId="21" fillId="0" borderId="13" xfId="75" applyNumberFormat="1" applyFont="1" applyBorder="1" applyAlignment="1">
      <alignment horizontal="center" vertical="center" wrapText="1"/>
    </xf>
    <xf numFmtId="14" fontId="21" fillId="0" borderId="10" xfId="75" applyNumberFormat="1" applyFont="1" applyBorder="1" applyAlignment="1">
      <alignment horizontal="center" vertical="center" wrapText="1"/>
    </xf>
    <xf numFmtId="0" fontId="23" fillId="0" borderId="12" xfId="16" applyFont="1" applyBorder="1" applyAlignment="1">
      <alignment horizontal="center" vertical="center" wrapText="1"/>
    </xf>
    <xf numFmtId="0" fontId="23" fillId="0" borderId="13" xfId="16" applyFont="1" applyBorder="1" applyAlignment="1">
      <alignment horizontal="center" vertical="center" wrapText="1"/>
    </xf>
    <xf numFmtId="0" fontId="23" fillId="0" borderId="10" xfId="16" applyFont="1" applyBorder="1" applyAlignment="1">
      <alignment horizontal="center" vertical="center" wrapText="1"/>
    </xf>
    <xf numFmtId="0" fontId="21" fillId="0" borderId="12" xfId="75" applyFont="1" applyBorder="1" applyAlignment="1">
      <alignment horizontal="center" vertical="center" wrapText="1"/>
    </xf>
    <xf numFmtId="0" fontId="21" fillId="0" borderId="13" xfId="75" applyFont="1" applyBorder="1" applyAlignment="1">
      <alignment horizontal="center" vertical="center" wrapText="1"/>
    </xf>
    <xf numFmtId="0" fontId="21" fillId="0" borderId="10" xfId="75" applyFont="1" applyBorder="1" applyAlignment="1">
      <alignment horizontal="center" vertical="center" wrapText="1"/>
    </xf>
    <xf numFmtId="14" fontId="21" fillId="0" borderId="12" xfId="31" applyNumberFormat="1" applyFont="1" applyBorder="1" applyAlignment="1" applyProtection="1">
      <alignment horizontal="center" vertical="center" wrapText="1"/>
      <protection locked="0"/>
    </xf>
    <xf numFmtId="14" fontId="21" fillId="0" borderId="13" xfId="31" applyNumberFormat="1" applyFont="1" applyBorder="1" applyAlignment="1" applyProtection="1">
      <alignment horizontal="center" vertical="center" wrapText="1"/>
      <protection locked="0"/>
    </xf>
    <xf numFmtId="14" fontId="21" fillId="0" borderId="10" xfId="31" applyNumberFormat="1" applyFont="1" applyBorder="1" applyAlignment="1" applyProtection="1">
      <alignment horizontal="center" vertical="center" wrapText="1"/>
      <protection locked="0"/>
    </xf>
    <xf numFmtId="0" fontId="21" fillId="0" borderId="12" xfId="73" applyFont="1" applyBorder="1" applyAlignment="1">
      <alignment horizontal="center" vertical="center" wrapText="1"/>
    </xf>
    <xf numFmtId="0" fontId="21" fillId="0" borderId="10" xfId="73" applyFont="1" applyBorder="1" applyAlignment="1">
      <alignment horizontal="center" vertical="center" wrapText="1"/>
    </xf>
    <xf numFmtId="0" fontId="21" fillId="0" borderId="31" xfId="16" applyFont="1" applyBorder="1" applyAlignment="1">
      <alignment horizontal="center" vertical="center" wrapText="1"/>
    </xf>
    <xf numFmtId="0" fontId="23" fillId="0" borderId="25" xfId="16" applyFont="1" applyBorder="1" applyAlignment="1">
      <alignment horizontal="center" vertical="center" wrapText="1"/>
    </xf>
    <xf numFmtId="0" fontId="23" fillId="0" borderId="26" xfId="16" applyFont="1" applyBorder="1" applyAlignment="1">
      <alignment horizontal="center" vertical="center" wrapText="1"/>
    </xf>
    <xf numFmtId="0" fontId="23" fillId="0" borderId="25" xfId="31" applyFont="1" applyBorder="1" applyAlignment="1">
      <alignment horizontal="center"/>
    </xf>
    <xf numFmtId="0" fontId="23" fillId="0" borderId="26" xfId="31" applyFont="1" applyBorder="1" applyAlignment="1">
      <alignment horizontal="center"/>
    </xf>
    <xf numFmtId="0" fontId="23" fillId="0" borderId="27" xfId="31" applyFont="1" applyBorder="1" applyAlignment="1">
      <alignment horizontal="center"/>
    </xf>
    <xf numFmtId="0" fontId="38" fillId="0" borderId="1" xfId="31" applyFont="1" applyAlignment="1">
      <alignment horizontal="left"/>
    </xf>
    <xf numFmtId="0" fontId="23" fillId="0" borderId="25" xfId="31" applyFont="1" applyBorder="1" applyAlignment="1">
      <alignment horizontal="center" vertical="center" wrapText="1"/>
    </xf>
    <xf numFmtId="0" fontId="23" fillId="0" borderId="26" xfId="31" applyFont="1" applyBorder="1" applyAlignment="1">
      <alignment horizontal="center" vertical="center" wrapText="1"/>
    </xf>
    <xf numFmtId="0" fontId="21" fillId="0" borderId="13" xfId="57" applyFont="1" applyBorder="1" applyAlignment="1">
      <alignment horizontal="center" vertical="center" wrapText="1"/>
    </xf>
    <xf numFmtId="0" fontId="21" fillId="0" borderId="10" xfId="57" applyFont="1" applyBorder="1" applyAlignment="1">
      <alignment horizontal="center" vertical="center" wrapText="1"/>
    </xf>
    <xf numFmtId="0" fontId="21" fillId="0" borderId="12" xfId="57" applyFont="1" applyBorder="1" applyAlignment="1">
      <alignment horizontal="center" vertical="center" wrapText="1"/>
    </xf>
    <xf numFmtId="0" fontId="21" fillId="0" borderId="13" xfId="57" quotePrefix="1" applyFont="1" applyBorder="1" applyAlignment="1">
      <alignment horizontal="left" vertical="center" wrapText="1"/>
    </xf>
    <xf numFmtId="0" fontId="21" fillId="0" borderId="10" xfId="57" quotePrefix="1" applyFont="1" applyBorder="1" applyAlignment="1">
      <alignment horizontal="left" vertical="center" wrapText="1"/>
    </xf>
    <xf numFmtId="0" fontId="21" fillId="0" borderId="31" xfId="31" quotePrefix="1" applyFont="1" applyBorder="1" applyAlignment="1">
      <alignment vertical="center" wrapText="1"/>
    </xf>
    <xf numFmtId="0" fontId="21" fillId="0" borderId="13" xfId="31" quotePrefix="1" applyFont="1" applyBorder="1" applyAlignment="1">
      <alignment vertical="center" wrapText="1"/>
    </xf>
    <xf numFmtId="0" fontId="21" fillId="0" borderId="10" xfId="31" quotePrefix="1" applyFont="1" applyBorder="1" applyAlignment="1">
      <alignment vertical="center" wrapText="1"/>
    </xf>
    <xf numFmtId="0" fontId="38" fillId="2" borderId="1" xfId="31" applyFont="1" applyFill="1" applyAlignment="1">
      <alignment horizontal="center"/>
    </xf>
    <xf numFmtId="0" fontId="21" fillId="0" borderId="3" xfId="40" applyFont="1" applyBorder="1" applyAlignment="1">
      <alignment horizontal="center" vertical="center" wrapText="1"/>
    </xf>
    <xf numFmtId="0" fontId="21" fillId="0" borderId="12" xfId="38" applyFont="1" applyBorder="1" applyAlignment="1">
      <alignment horizontal="center" vertical="center" wrapText="1"/>
    </xf>
    <xf numFmtId="0" fontId="21" fillId="0" borderId="10" xfId="38" applyFont="1" applyBorder="1" applyAlignment="1">
      <alignment horizontal="center" vertical="center" wrapText="1"/>
    </xf>
    <xf numFmtId="14" fontId="21" fillId="0" borderId="13" xfId="38" applyNumberFormat="1" applyFont="1" applyBorder="1" applyAlignment="1">
      <alignment horizontal="center" vertical="center" wrapText="1"/>
    </xf>
    <xf numFmtId="14" fontId="21" fillId="0" borderId="10" xfId="38" applyNumberFormat="1" applyFont="1" applyBorder="1" applyAlignment="1">
      <alignment horizontal="center" vertical="center" wrapText="1"/>
    </xf>
    <xf numFmtId="0" fontId="21" fillId="0" borderId="13" xfId="38" applyFont="1" applyBorder="1" applyAlignment="1">
      <alignment horizontal="center" vertical="center" wrapText="1"/>
    </xf>
    <xf numFmtId="3" fontId="21" fillId="0" borderId="13" xfId="38" applyNumberFormat="1" applyFont="1" applyBorder="1" applyAlignment="1">
      <alignment horizontal="center" vertical="center" wrapText="1"/>
    </xf>
    <xf numFmtId="3" fontId="21" fillId="0" borderId="10" xfId="38" applyNumberFormat="1" applyFont="1" applyBorder="1" applyAlignment="1">
      <alignment horizontal="center" vertical="center" wrapText="1"/>
    </xf>
    <xf numFmtId="0" fontId="21" fillId="0" borderId="13" xfId="39" applyFont="1" applyBorder="1" applyAlignment="1">
      <alignment horizontal="center" vertical="center" wrapText="1"/>
    </xf>
    <xf numFmtId="0" fontId="21" fillId="0" borderId="10" xfId="39" applyFont="1" applyBorder="1" applyAlignment="1">
      <alignment horizontal="center" vertical="center" wrapText="1"/>
    </xf>
    <xf numFmtId="0" fontId="34" fillId="0" borderId="13" xfId="38" applyFont="1" applyBorder="1" applyAlignment="1">
      <alignment horizontal="center" vertical="center" wrapText="1"/>
    </xf>
    <xf numFmtId="0" fontId="34" fillId="0" borderId="10" xfId="38" applyFont="1" applyBorder="1" applyAlignment="1">
      <alignment horizontal="center" vertical="center" wrapText="1"/>
    </xf>
    <xf numFmtId="0" fontId="21" fillId="0" borderId="13" xfId="38" quotePrefix="1" applyFont="1" applyBorder="1" applyAlignment="1">
      <alignment horizontal="center" vertical="center" wrapText="1"/>
    </xf>
    <xf numFmtId="0" fontId="21" fillId="0" borderId="31" xfId="38" applyFont="1" applyBorder="1" applyAlignment="1">
      <alignment horizontal="center" vertical="center" wrapText="1"/>
    </xf>
    <xf numFmtId="0" fontId="23" fillId="0" borderId="25" xfId="38" applyFont="1" applyBorder="1" applyAlignment="1">
      <alignment horizontal="center"/>
    </xf>
    <xf numFmtId="0" fontId="23" fillId="0" borderId="26" xfId="38" applyFont="1" applyBorder="1" applyAlignment="1">
      <alignment horizontal="center"/>
    </xf>
    <xf numFmtId="0" fontId="23" fillId="0" borderId="27" xfId="38" applyFont="1" applyBorder="1" applyAlignment="1">
      <alignment horizontal="center"/>
    </xf>
    <xf numFmtId="0" fontId="23" fillId="0" borderId="25" xfId="38" applyFont="1" applyBorder="1" applyAlignment="1">
      <alignment horizontal="center" vertical="center" wrapText="1"/>
    </xf>
    <xf numFmtId="0" fontId="23" fillId="0" borderId="26" xfId="38" applyFont="1" applyBorder="1" applyAlignment="1">
      <alignment horizontal="center" vertical="center" wrapText="1"/>
    </xf>
    <xf numFmtId="0" fontId="38" fillId="0" borderId="1" xfId="38" applyFont="1" applyAlignment="1">
      <alignment horizontal="left"/>
    </xf>
    <xf numFmtId="0" fontId="21" fillId="0" borderId="13" xfId="40" quotePrefix="1" applyFont="1" applyBorder="1" applyAlignment="1">
      <alignment horizontal="left" vertical="center" wrapText="1"/>
    </xf>
    <xf numFmtId="0" fontId="21" fillId="0" borderId="13" xfId="40" applyFont="1" applyBorder="1" applyAlignment="1">
      <alignment horizontal="left" vertical="center" wrapText="1"/>
    </xf>
    <xf numFmtId="0" fontId="21" fillId="0" borderId="10" xfId="40" applyFont="1" applyBorder="1" applyAlignment="1">
      <alignment horizontal="left" vertical="center" wrapText="1"/>
    </xf>
    <xf numFmtId="0" fontId="21" fillId="0" borderId="13" xfId="40" applyFont="1" applyBorder="1" applyAlignment="1">
      <alignment horizontal="center" vertical="center" wrapText="1"/>
    </xf>
    <xf numFmtId="0" fontId="24" fillId="0" borderId="13" xfId="41" applyFont="1" applyBorder="1" applyAlignment="1">
      <alignment horizontal="center" vertical="center" wrapText="1"/>
    </xf>
    <xf numFmtId="0" fontId="24" fillId="0" borderId="10" xfId="41" applyFont="1" applyBorder="1" applyAlignment="1">
      <alignment horizontal="center" vertical="center" wrapText="1"/>
    </xf>
    <xf numFmtId="0" fontId="34" fillId="0" borderId="31" xfId="40" applyFont="1" applyBorder="1" applyAlignment="1">
      <alignment horizontal="center" vertical="center" wrapText="1"/>
    </xf>
    <xf numFmtId="0" fontId="34" fillId="0" borderId="13" xfId="40" applyFont="1" applyBorder="1" applyAlignment="1">
      <alignment horizontal="center" vertical="center" wrapText="1"/>
    </xf>
    <xf numFmtId="0" fontId="34" fillId="0" borderId="10" xfId="40" applyFont="1" applyBorder="1" applyAlignment="1">
      <alignment horizontal="center" vertical="center" wrapText="1"/>
    </xf>
    <xf numFmtId="3" fontId="21" fillId="0" borderId="13" xfId="40" applyNumberFormat="1" applyFont="1" applyBorder="1" applyAlignment="1">
      <alignment horizontal="center" vertical="center" wrapText="1"/>
    </xf>
    <xf numFmtId="3" fontId="21" fillId="0" borderId="10" xfId="40" applyNumberFormat="1" applyFont="1" applyBorder="1" applyAlignment="1">
      <alignment horizontal="center" vertical="center" wrapText="1"/>
    </xf>
    <xf numFmtId="0" fontId="24" fillId="0" borderId="13" xfId="41" applyFont="1" applyBorder="1" applyAlignment="1">
      <alignment horizontal="left" vertical="center" wrapText="1"/>
    </xf>
    <xf numFmtId="0" fontId="24" fillId="0" borderId="10" xfId="41" applyFont="1" applyBorder="1" applyAlignment="1">
      <alignment horizontal="left" vertical="center" wrapText="1"/>
    </xf>
    <xf numFmtId="0" fontId="23" fillId="0" borderId="25" xfId="40" applyFont="1" applyBorder="1" applyAlignment="1">
      <alignment horizontal="center" vertical="center"/>
    </xf>
    <xf numFmtId="0" fontId="23" fillId="0" borderId="26" xfId="40" applyFont="1" applyBorder="1" applyAlignment="1">
      <alignment horizontal="center" vertical="center"/>
    </xf>
    <xf numFmtId="0" fontId="23" fillId="0" borderId="27" xfId="40" applyFont="1" applyBorder="1" applyAlignment="1">
      <alignment horizontal="center" vertical="center"/>
    </xf>
    <xf numFmtId="0" fontId="23" fillId="0" borderId="25" xfId="40" applyFont="1" applyBorder="1" applyAlignment="1">
      <alignment horizontal="center" vertical="center" wrapText="1"/>
    </xf>
    <xf numFmtId="0" fontId="23" fillId="0" borderId="26" xfId="40" applyFont="1" applyBorder="1" applyAlignment="1">
      <alignment horizontal="center" vertical="center" wrapText="1"/>
    </xf>
    <xf numFmtId="0" fontId="21" fillId="0" borderId="10" xfId="40" applyFont="1" applyBorder="1" applyAlignment="1">
      <alignment horizontal="center" vertical="center" wrapText="1"/>
    </xf>
    <xf numFmtId="0" fontId="21" fillId="0" borderId="13" xfId="41" applyFont="1" applyBorder="1" applyAlignment="1">
      <alignment horizontal="center" vertical="center" wrapText="1"/>
    </xf>
    <xf numFmtId="0" fontId="21" fillId="0" borderId="10" xfId="41" applyFont="1" applyBorder="1" applyAlignment="1">
      <alignment horizontal="center" vertical="center" wrapText="1"/>
    </xf>
    <xf numFmtId="14" fontId="21" fillId="0" borderId="13" xfId="40" applyNumberFormat="1" applyFont="1" applyBorder="1" applyAlignment="1">
      <alignment horizontal="center" vertical="center" wrapText="1"/>
    </xf>
    <xf numFmtId="14" fontId="21" fillId="0" borderId="31" xfId="38" applyNumberFormat="1" applyFont="1" applyBorder="1" applyAlignment="1">
      <alignment horizontal="center" vertical="center" wrapText="1"/>
    </xf>
    <xf numFmtId="0" fontId="24" fillId="0" borderId="1" xfId="31" applyFont="1" applyFill="1"/>
    <xf numFmtId="0" fontId="24" fillId="0" borderId="1" xfId="31" applyFont="1" applyFill="1" applyAlignment="1">
      <alignment horizontal="center" vertical="center"/>
    </xf>
    <xf numFmtId="0" fontId="27" fillId="0" borderId="1" xfId="31" applyFill="1"/>
    <xf numFmtId="0" fontId="38" fillId="0" borderId="2" xfId="31" applyFont="1" applyFill="1" applyBorder="1" applyAlignment="1">
      <alignment horizontal="left" wrapText="1"/>
    </xf>
    <xf numFmtId="0" fontId="38" fillId="0" borderId="1" xfId="31" applyFont="1" applyFill="1" applyAlignment="1">
      <alignment horizontal="left" wrapText="1"/>
    </xf>
    <xf numFmtId="0" fontId="16" fillId="0" borderId="1" xfId="31" applyFont="1" applyFill="1" applyAlignment="1">
      <alignment horizontal="left" wrapText="1"/>
    </xf>
    <xf numFmtId="0" fontId="28" fillId="0" borderId="1" xfId="31" applyFont="1" applyFill="1" applyAlignment="1">
      <alignment horizontal="center" vertical="center" wrapText="1"/>
    </xf>
    <xf numFmtId="0" fontId="28" fillId="0" borderId="1" xfId="31" applyFont="1" applyFill="1" applyAlignment="1">
      <alignment horizontal="left" vertical="center"/>
    </xf>
    <xf numFmtId="0" fontId="0" fillId="0" borderId="1" xfId="0" applyFill="1"/>
    <xf numFmtId="0" fontId="24" fillId="0" borderId="1" xfId="31" applyFont="1" applyFill="1" applyAlignment="1">
      <alignment horizontal="left" vertical="center"/>
    </xf>
    <xf numFmtId="0" fontId="27" fillId="0" borderId="1" xfId="31" applyFill="1" applyAlignment="1">
      <alignment horizontal="left" vertical="center"/>
    </xf>
    <xf numFmtId="0" fontId="21" fillId="0" borderId="4" xfId="31" applyFont="1" applyFill="1" applyBorder="1" applyAlignment="1">
      <alignment horizontal="center"/>
    </xf>
    <xf numFmtId="0" fontId="23" fillId="0" borderId="5" xfId="31" applyFont="1" applyFill="1" applyBorder="1" applyAlignment="1">
      <alignment horizontal="center"/>
    </xf>
    <xf numFmtId="0" fontId="23" fillId="0" borderId="6" xfId="31" applyFont="1" applyFill="1" applyBorder="1" applyAlignment="1">
      <alignment horizontal="center"/>
    </xf>
    <xf numFmtId="0" fontId="23" fillId="0" borderId="7" xfId="31" applyFont="1" applyFill="1" applyBorder="1" applyAlignment="1">
      <alignment horizontal="center"/>
    </xf>
    <xf numFmtId="0" fontId="23" fillId="0" borderId="5" xfId="31" applyFont="1" applyFill="1" applyBorder="1" applyAlignment="1">
      <alignment horizontal="center" vertical="center" wrapText="1"/>
    </xf>
    <xf numFmtId="0" fontId="23" fillId="0" borderId="6" xfId="31" applyFont="1" applyFill="1" applyBorder="1" applyAlignment="1">
      <alignment horizontal="center" vertical="center" wrapText="1"/>
    </xf>
    <xf numFmtId="0" fontId="23" fillId="0" borderId="18" xfId="31" applyFont="1" applyFill="1" applyBorder="1" applyAlignment="1">
      <alignment horizontal="center" vertical="center" wrapText="1"/>
    </xf>
    <xf numFmtId="0" fontId="23" fillId="0" borderId="17" xfId="31" applyFont="1" applyFill="1" applyBorder="1" applyAlignment="1">
      <alignment horizontal="center" vertical="center" wrapText="1"/>
    </xf>
    <xf numFmtId="0" fontId="23" fillId="0" borderId="17" xfId="31" applyFont="1" applyFill="1" applyBorder="1" applyAlignment="1">
      <alignment horizontal="center" vertical="center"/>
    </xf>
    <xf numFmtId="0" fontId="20" fillId="0" borderId="1" xfId="31" applyFont="1" applyFill="1"/>
    <xf numFmtId="0" fontId="21" fillId="0" borderId="32" xfId="31" applyFont="1" applyFill="1" applyBorder="1" applyAlignment="1">
      <alignment horizontal="center" vertical="center"/>
    </xf>
    <xf numFmtId="0" fontId="21" fillId="0" borderId="31" xfId="31" applyFont="1" applyFill="1" applyBorder="1" applyAlignment="1">
      <alignment horizontal="center" vertical="center" wrapText="1"/>
    </xf>
    <xf numFmtId="0" fontId="21" fillId="0" borderId="31" xfId="31" applyFont="1" applyFill="1" applyBorder="1" applyAlignment="1">
      <alignment horizontal="center" vertical="center"/>
    </xf>
    <xf numFmtId="0" fontId="21" fillId="0" borderId="10" xfId="31" applyFont="1" applyFill="1" applyBorder="1" applyAlignment="1">
      <alignment horizontal="center" vertical="center" wrapText="1"/>
    </xf>
    <xf numFmtId="0" fontId="21" fillId="0" borderId="13" xfId="31" applyFont="1" applyFill="1" applyBorder="1" applyAlignment="1">
      <alignment horizontal="center" vertical="center" wrapText="1"/>
    </xf>
    <xf numFmtId="3" fontId="21" fillId="0" borderId="13" xfId="31" applyNumberFormat="1" applyFont="1" applyFill="1" applyBorder="1" applyAlignment="1">
      <alignment horizontal="center" vertical="center" wrapText="1"/>
    </xf>
    <xf numFmtId="14" fontId="21" fillId="0" borderId="13" xfId="31" applyNumberFormat="1" applyFont="1" applyFill="1" applyBorder="1" applyAlignment="1">
      <alignment horizontal="center" vertical="center" wrapText="1"/>
    </xf>
    <xf numFmtId="0" fontId="21" fillId="0" borderId="14" xfId="31" applyFont="1" applyFill="1" applyBorder="1" applyAlignment="1">
      <alignment horizontal="center" vertical="center"/>
    </xf>
    <xf numFmtId="0" fontId="21" fillId="0" borderId="13" xfId="31" applyFont="1" applyFill="1" applyBorder="1" applyAlignment="1">
      <alignment horizontal="center" vertical="center"/>
    </xf>
    <xf numFmtId="0" fontId="21" fillId="0" borderId="12" xfId="31" applyFont="1" applyFill="1" applyBorder="1" applyAlignment="1">
      <alignment horizontal="center" vertical="center" wrapText="1"/>
    </xf>
    <xf numFmtId="0" fontId="21" fillId="0" borderId="15" xfId="31" applyFont="1" applyFill="1" applyBorder="1" applyAlignment="1">
      <alignment horizontal="center" vertical="center"/>
    </xf>
    <xf numFmtId="0" fontId="21" fillId="0" borderId="10" xfId="31" applyFont="1" applyFill="1" applyBorder="1" applyAlignment="1">
      <alignment horizontal="center" vertical="center" wrapText="1"/>
    </xf>
    <xf numFmtId="0" fontId="21" fillId="0" borderId="10" xfId="31" applyFont="1" applyFill="1" applyBorder="1" applyAlignment="1">
      <alignment horizontal="center" vertical="center"/>
    </xf>
    <xf numFmtId="0" fontId="21" fillId="0" borderId="12" xfId="31" applyFont="1" applyFill="1" applyBorder="1" applyAlignment="1">
      <alignment vertical="center" wrapText="1"/>
    </xf>
    <xf numFmtId="0" fontId="21" fillId="0" borderId="11" xfId="31" applyFont="1" applyFill="1" applyBorder="1" applyAlignment="1">
      <alignment horizontal="center" vertical="center"/>
    </xf>
    <xf numFmtId="0" fontId="21" fillId="0" borderId="12" xfId="31" applyFont="1" applyFill="1" applyBorder="1" applyAlignment="1">
      <alignment horizontal="center" vertical="center" wrapText="1"/>
    </xf>
    <xf numFmtId="0" fontId="21" fillId="0" borderId="12" xfId="31" applyFont="1" applyFill="1" applyBorder="1" applyAlignment="1">
      <alignment horizontal="center" vertical="center"/>
    </xf>
    <xf numFmtId="0" fontId="21" fillId="0" borderId="3" xfId="31" applyFont="1" applyFill="1" applyBorder="1" applyAlignment="1">
      <alignment horizontal="center" vertical="center" wrapText="1"/>
    </xf>
    <xf numFmtId="3" fontId="21" fillId="0" borderId="12" xfId="31" applyNumberFormat="1" applyFont="1" applyFill="1" applyBorder="1" applyAlignment="1">
      <alignment horizontal="center" vertical="center"/>
    </xf>
    <xf numFmtId="14" fontId="21" fillId="0" borderId="12" xfId="31" applyNumberFormat="1" applyFont="1" applyFill="1" applyBorder="1" applyAlignment="1">
      <alignment horizontal="center" vertical="center" wrapText="1"/>
    </xf>
    <xf numFmtId="17" fontId="21" fillId="0" borderId="12" xfId="31" applyNumberFormat="1" applyFont="1" applyFill="1" applyBorder="1" applyAlignment="1">
      <alignment horizontal="center" vertical="center" wrapText="1"/>
    </xf>
    <xf numFmtId="3" fontId="21" fillId="0" borderId="13" xfId="31" applyNumberFormat="1" applyFont="1" applyFill="1" applyBorder="1" applyAlignment="1">
      <alignment horizontal="center" vertical="center"/>
    </xf>
    <xf numFmtId="17" fontId="21" fillId="0" borderId="13" xfId="31" applyNumberFormat="1" applyFont="1" applyFill="1" applyBorder="1" applyAlignment="1">
      <alignment horizontal="center" vertical="center" wrapText="1"/>
    </xf>
    <xf numFmtId="3" fontId="21" fillId="0" borderId="10" xfId="31" applyNumberFormat="1" applyFont="1" applyFill="1" applyBorder="1" applyAlignment="1">
      <alignment horizontal="center" vertical="center"/>
    </xf>
    <xf numFmtId="14" fontId="21" fillId="0" borderId="10" xfId="31" applyNumberFormat="1" applyFont="1" applyFill="1" applyBorder="1" applyAlignment="1">
      <alignment horizontal="center" vertical="center" wrapText="1"/>
    </xf>
    <xf numFmtId="17" fontId="21" fillId="0" borderId="10" xfId="31" applyNumberFormat="1" applyFont="1" applyFill="1" applyBorder="1" applyAlignment="1">
      <alignment horizontal="center" vertical="center" wrapText="1"/>
    </xf>
    <xf numFmtId="0" fontId="21" fillId="0" borderId="11" xfId="31" applyFont="1" applyFill="1" applyBorder="1" applyAlignment="1">
      <alignment horizontal="center" vertical="center" wrapText="1"/>
    </xf>
    <xf numFmtId="3" fontId="21" fillId="0" borderId="12" xfId="31" applyNumberFormat="1" applyFont="1" applyFill="1" applyBorder="1" applyAlignment="1">
      <alignment horizontal="center" vertical="center" wrapText="1"/>
    </xf>
    <xf numFmtId="0" fontId="24" fillId="0" borderId="1" xfId="31" applyFont="1" applyFill="1" applyAlignment="1">
      <alignment wrapText="1"/>
    </xf>
    <xf numFmtId="0" fontId="21" fillId="0" borderId="14" xfId="31" applyFont="1" applyFill="1" applyBorder="1" applyAlignment="1">
      <alignment horizontal="center" vertical="center" wrapText="1"/>
    </xf>
    <xf numFmtId="0" fontId="21" fillId="0" borderId="15" xfId="31" applyFont="1" applyFill="1" applyBorder="1" applyAlignment="1">
      <alignment horizontal="center" vertical="center" wrapText="1"/>
    </xf>
    <xf numFmtId="3" fontId="21" fillId="0" borderId="10" xfId="31" applyNumberFormat="1" applyFont="1" applyFill="1" applyBorder="1" applyAlignment="1">
      <alignment horizontal="center" vertical="center" wrapText="1"/>
    </xf>
    <xf numFmtId="0" fontId="21" fillId="0" borderId="3" xfId="31" applyFont="1" applyFill="1" applyBorder="1" applyAlignment="1">
      <alignment horizontal="center" vertical="center" wrapText="1"/>
    </xf>
    <xf numFmtId="3" fontId="21" fillId="0" borderId="3" xfId="31" applyNumberFormat="1" applyFont="1" applyFill="1" applyBorder="1" applyAlignment="1">
      <alignment horizontal="center" vertical="center" wrapText="1"/>
    </xf>
    <xf numFmtId="14" fontId="21" fillId="0" borderId="3" xfId="31" applyNumberFormat="1" applyFont="1" applyFill="1" applyBorder="1" applyAlignment="1">
      <alignment horizontal="center" vertical="center" wrapText="1"/>
    </xf>
    <xf numFmtId="4" fontId="21" fillId="0" borderId="13" xfId="31" applyNumberFormat="1" applyFont="1" applyFill="1" applyBorder="1" applyAlignment="1">
      <alignment horizontal="center" vertical="center" wrapText="1"/>
    </xf>
    <xf numFmtId="4" fontId="21" fillId="0" borderId="10" xfId="31" applyNumberFormat="1" applyFont="1" applyFill="1" applyBorder="1" applyAlignment="1">
      <alignment horizontal="center" vertical="center" wrapText="1"/>
    </xf>
    <xf numFmtId="0" fontId="21" fillId="0" borderId="3" xfId="31" applyFont="1" applyFill="1" applyBorder="1" applyAlignment="1">
      <alignment horizontal="center" vertical="center"/>
    </xf>
    <xf numFmtId="3" fontId="21" fillId="0" borderId="3" xfId="31" applyNumberFormat="1" applyFont="1" applyFill="1" applyBorder="1" applyAlignment="1">
      <alignment horizontal="center" vertical="center"/>
    </xf>
    <xf numFmtId="0" fontId="21" fillId="0" borderId="12" xfId="31" applyFont="1" applyFill="1" applyBorder="1" applyAlignment="1">
      <alignment horizontal="center" vertical="top" wrapText="1"/>
    </xf>
    <xf numFmtId="14" fontId="21" fillId="0" borderId="3" xfId="76" applyNumberFormat="1" applyFont="1" applyFill="1" applyBorder="1" applyAlignment="1">
      <alignment horizontal="center" vertical="center" wrapText="1"/>
    </xf>
    <xf numFmtId="0" fontId="21" fillId="0" borderId="3" xfId="76" applyFont="1" applyFill="1" applyBorder="1" applyAlignment="1">
      <alignment horizontal="center" vertical="center" wrapText="1"/>
    </xf>
    <xf numFmtId="0" fontId="21" fillId="0" borderId="13" xfId="31" applyFont="1" applyFill="1" applyBorder="1" applyAlignment="1">
      <alignment horizontal="center" vertical="top" wrapText="1"/>
    </xf>
    <xf numFmtId="0" fontId="21" fillId="0" borderId="3" xfId="76" applyFont="1" applyFill="1" applyBorder="1" applyAlignment="1">
      <alignment horizontal="center" vertical="center" wrapText="1"/>
    </xf>
    <xf numFmtId="0" fontId="21" fillId="0" borderId="10" xfId="31" applyFont="1" applyFill="1" applyBorder="1" applyAlignment="1">
      <alignment horizontal="center" vertical="top" wrapText="1"/>
    </xf>
    <xf numFmtId="0" fontId="21" fillId="0" borderId="1" xfId="31" applyFont="1" applyFill="1" applyAlignment="1">
      <alignment horizontal="center" vertical="center"/>
    </xf>
    <xf numFmtId="0" fontId="23" fillId="0" borderId="1" xfId="31" applyFont="1" applyFill="1" applyAlignment="1">
      <alignment horizontal="center" vertical="center" wrapText="1"/>
    </xf>
    <xf numFmtId="0" fontId="21" fillId="0" borderId="1" xfId="31" applyFont="1" applyFill="1" applyAlignment="1">
      <alignment horizontal="center" vertical="center" wrapText="1"/>
    </xf>
    <xf numFmtId="0" fontId="22" fillId="0" borderId="1" xfId="31" applyFont="1" applyFill="1" applyAlignment="1">
      <alignment horizontal="center" vertical="center" wrapText="1"/>
    </xf>
    <xf numFmtId="3" fontId="21" fillId="0" borderId="1" xfId="31" applyNumberFormat="1" applyFont="1" applyFill="1" applyAlignment="1">
      <alignment horizontal="center" vertical="center"/>
    </xf>
    <xf numFmtId="14" fontId="21" fillId="0" borderId="1" xfId="31" applyNumberFormat="1" applyFont="1" applyFill="1" applyAlignment="1">
      <alignment horizontal="center" vertical="center" wrapText="1"/>
    </xf>
    <xf numFmtId="0" fontId="21" fillId="0" borderId="1" xfId="31" applyFont="1" applyFill="1"/>
    <xf numFmtId="0" fontId="19" fillId="0" borderId="1" xfId="31" applyFont="1" applyFill="1"/>
    <xf numFmtId="14" fontId="21" fillId="0" borderId="3" xfId="8" applyNumberFormat="1" applyFont="1" applyBorder="1" applyAlignment="1">
      <alignment horizontal="center" vertical="center" wrapText="1"/>
    </xf>
    <xf numFmtId="0" fontId="42" fillId="0" borderId="1" xfId="0" applyFont="1"/>
    <xf numFmtId="0" fontId="38" fillId="2" borderId="0" xfId="16" applyFont="1" applyFill="1" applyBorder="1" applyAlignment="1">
      <alignment horizontal="center" vertical="center"/>
    </xf>
    <xf numFmtId="14" fontId="21" fillId="0" borderId="12" xfId="60" applyNumberFormat="1" applyFont="1" applyBorder="1" applyAlignment="1">
      <alignment horizontal="center" vertical="center" wrapText="1"/>
    </xf>
    <xf numFmtId="0" fontId="21" fillId="0" borderId="3" xfId="60" applyFont="1" applyBorder="1" applyAlignment="1">
      <alignment horizontal="center" vertical="center" wrapText="1"/>
    </xf>
    <xf numFmtId="14" fontId="21" fillId="0" borderId="13" xfId="60" applyNumberFormat="1" applyFont="1" applyBorder="1" applyAlignment="1">
      <alignment horizontal="center" vertical="center" wrapText="1"/>
    </xf>
    <xf numFmtId="14" fontId="21" fillId="0" borderId="10" xfId="60" applyNumberFormat="1" applyFont="1" applyBorder="1" applyAlignment="1">
      <alignment horizontal="center" vertical="center" wrapText="1"/>
    </xf>
    <xf numFmtId="0" fontId="21" fillId="0" borderId="24" xfId="40" applyFont="1" applyFill="1" applyBorder="1"/>
    <xf numFmtId="0" fontId="23" fillId="0" borderId="25" xfId="40" applyFont="1" applyFill="1" applyBorder="1" applyAlignment="1">
      <alignment horizontal="center" vertical="center"/>
    </xf>
    <xf numFmtId="0" fontId="23" fillId="0" borderId="26" xfId="40" applyFont="1" applyFill="1" applyBorder="1" applyAlignment="1">
      <alignment horizontal="center" vertical="center"/>
    </xf>
    <xf numFmtId="0" fontId="23" fillId="0" borderId="27" xfId="40" applyFont="1" applyFill="1" applyBorder="1" applyAlignment="1">
      <alignment horizontal="center" vertical="center"/>
    </xf>
    <xf numFmtId="0" fontId="23" fillId="0" borderId="25" xfId="40" applyFont="1" applyFill="1" applyBorder="1" applyAlignment="1">
      <alignment horizontal="center" vertical="center" wrapText="1"/>
    </xf>
    <xf numFmtId="0" fontId="23" fillId="0" borderId="26" xfId="40" applyFont="1" applyFill="1" applyBorder="1" applyAlignment="1">
      <alignment horizontal="center" vertical="center" wrapText="1"/>
    </xf>
    <xf numFmtId="0" fontId="23" fillId="0" borderId="22" xfId="40" applyFont="1" applyFill="1" applyBorder="1" applyAlignment="1">
      <alignment horizontal="center" vertical="center" wrapText="1"/>
    </xf>
    <xf numFmtId="0" fontId="23" fillId="0" borderId="23" xfId="40" applyFont="1" applyFill="1" applyBorder="1" applyAlignment="1">
      <alignment horizontal="center" vertical="center" wrapText="1"/>
    </xf>
    <xf numFmtId="0" fontId="21" fillId="0" borderId="13" xfId="70" applyFont="1" applyFill="1" applyBorder="1" applyAlignment="1">
      <alignment horizontal="center" vertical="center" wrapText="1"/>
    </xf>
    <xf numFmtId="0" fontId="21" fillId="0" borderId="13" xfId="71" applyFont="1" applyFill="1" applyBorder="1" applyAlignment="1">
      <alignment horizontal="center" vertical="center" wrapText="1"/>
    </xf>
    <xf numFmtId="0" fontId="21" fillId="0" borderId="3" xfId="70" applyFont="1" applyFill="1" applyBorder="1" applyAlignment="1">
      <alignment horizontal="center" vertical="center" wrapText="1"/>
    </xf>
    <xf numFmtId="0" fontId="21" fillId="0" borderId="10" xfId="70" applyFont="1" applyFill="1" applyBorder="1" applyAlignment="1">
      <alignment horizontal="center" vertical="center" wrapText="1"/>
    </xf>
    <xf numFmtId="0" fontId="34" fillId="0" borderId="31" xfId="70" applyFont="1" applyFill="1" applyBorder="1" applyAlignment="1">
      <alignment horizontal="center" vertical="center" wrapText="1"/>
    </xf>
    <xf numFmtId="0" fontId="21" fillId="0" borderId="13" xfId="70" quotePrefix="1" applyFont="1" applyFill="1" applyBorder="1" applyAlignment="1">
      <alignment vertical="center" wrapText="1"/>
    </xf>
    <xf numFmtId="0" fontId="21" fillId="0" borderId="3" xfId="70" quotePrefix="1" applyFont="1" applyFill="1" applyBorder="1" applyAlignment="1">
      <alignment horizontal="center" vertical="center" wrapText="1"/>
    </xf>
    <xf numFmtId="165" fontId="21" fillId="0" borderId="13" xfId="70" applyNumberFormat="1" applyFont="1" applyFill="1" applyBorder="1" applyAlignment="1">
      <alignment horizontal="center" vertical="center" wrapText="1"/>
    </xf>
    <xf numFmtId="3" fontId="21" fillId="0" borderId="13" xfId="70" applyNumberFormat="1" applyFont="1" applyFill="1" applyBorder="1" applyAlignment="1">
      <alignment horizontal="center" vertical="center" wrapText="1"/>
    </xf>
    <xf numFmtId="14" fontId="21" fillId="0" borderId="3" xfId="40" applyNumberFormat="1" applyFont="1" applyFill="1" applyBorder="1" applyAlignment="1">
      <alignment horizontal="center" vertical="center" wrapText="1"/>
    </xf>
    <xf numFmtId="0" fontId="21" fillId="0" borderId="3" xfId="40" applyFont="1" applyFill="1" applyBorder="1" applyAlignment="1">
      <alignment horizontal="center" vertical="center" wrapText="1"/>
    </xf>
    <xf numFmtId="0" fontId="34" fillId="0" borderId="13" xfId="70" applyFont="1" applyFill="1" applyBorder="1" applyAlignment="1">
      <alignment horizontal="center" vertical="center" wrapText="1"/>
    </xf>
    <xf numFmtId="0" fontId="21" fillId="0" borderId="13" xfId="70" applyFont="1" applyFill="1" applyBorder="1" applyAlignment="1">
      <alignment vertical="center" wrapText="1"/>
    </xf>
    <xf numFmtId="0" fontId="21" fillId="0" borderId="10" xfId="70" applyFont="1" applyFill="1" applyBorder="1" applyAlignment="1">
      <alignment horizontal="center" vertical="center" wrapText="1"/>
    </xf>
    <xf numFmtId="0" fontId="21" fillId="0" borderId="10" xfId="71" applyFont="1" applyFill="1" applyBorder="1" applyAlignment="1">
      <alignment horizontal="center" vertical="center" wrapText="1"/>
    </xf>
    <xf numFmtId="0" fontId="21" fillId="0" borderId="3" xfId="70" applyFont="1" applyFill="1" applyBorder="1" applyAlignment="1">
      <alignment horizontal="center" vertical="center" wrapText="1"/>
    </xf>
    <xf numFmtId="0" fontId="34" fillId="0" borderId="10" xfId="70" applyFont="1" applyFill="1" applyBorder="1" applyAlignment="1">
      <alignment horizontal="center" vertical="center" wrapText="1"/>
    </xf>
    <xf numFmtId="0" fontId="21" fillId="0" borderId="10" xfId="70" applyFont="1" applyFill="1" applyBorder="1" applyAlignment="1">
      <alignment vertical="center" wrapText="1"/>
    </xf>
    <xf numFmtId="165" fontId="21" fillId="0" borderId="10" xfId="70" applyNumberFormat="1" applyFont="1" applyFill="1" applyBorder="1" applyAlignment="1">
      <alignment horizontal="center" vertical="center" wrapText="1"/>
    </xf>
    <xf numFmtId="3" fontId="21" fillId="0" borderId="10" xfId="70" applyNumberFormat="1" applyFont="1" applyFill="1" applyBorder="1" applyAlignment="1">
      <alignment horizontal="center" vertical="center" wrapText="1"/>
    </xf>
    <xf numFmtId="0" fontId="24" fillId="0" borderId="3" xfId="71" applyFont="1" applyFill="1" applyBorder="1" applyAlignment="1">
      <alignment horizontal="center" vertical="center" wrapText="1"/>
    </xf>
    <xf numFmtId="3" fontId="21" fillId="0" borderId="3" xfId="40" applyNumberFormat="1" applyFont="1" applyFill="1" applyBorder="1" applyAlignment="1">
      <alignment horizontal="center" vertical="center" wrapText="1"/>
    </xf>
    <xf numFmtId="165" fontId="21" fillId="0" borderId="3" xfId="40" applyNumberFormat="1" applyFont="1" applyFill="1" applyBorder="1" applyAlignment="1">
      <alignment horizontal="center" vertical="center" wrapText="1"/>
    </xf>
  </cellXfs>
  <cellStyles count="83">
    <cellStyle name="Hyperlink" xfId="1" builtinId="8"/>
    <cellStyle name="Hyperlink 2" xfId="42" xr:uid="{912F9BC9-CD8D-415C-8A30-9AF527A6D71D}"/>
    <cellStyle name="Neutral" xfId="35" builtinId="28"/>
    <cellStyle name="Neutral 2" xfId="49" xr:uid="{10904B59-746F-48E0-8220-795F164C358C}"/>
    <cellStyle name="Normal" xfId="0" builtinId="0"/>
    <cellStyle name="Normal 2" xfId="2" xr:uid="{00000000-0005-0000-0000-000003000000}"/>
    <cellStyle name="Normal 2 2" xfId="3" xr:uid="{00000000-0005-0000-0000-000004000000}"/>
    <cellStyle name="Normal 2 2 2" xfId="4" xr:uid="{00000000-0005-0000-0000-000005000000}"/>
    <cellStyle name="Normal 2 2 2 2" xfId="5" xr:uid="{00000000-0005-0000-0000-000006000000}"/>
    <cellStyle name="Normal 2 2 2 2 2" xfId="6" xr:uid="{00000000-0005-0000-0000-000007000000}"/>
    <cellStyle name="Normal 2 2 2 2 2 2" xfId="7" xr:uid="{00000000-0005-0000-0000-000008000000}"/>
    <cellStyle name="Normal 2 2 2 2 2 2 2" xfId="8" xr:uid="{00000000-0005-0000-0000-000009000000}"/>
    <cellStyle name="Normal 2 2 2 2 2 2 2 2" xfId="37" xr:uid="{00000000-0005-0000-0000-00000A000000}"/>
    <cellStyle name="Normal 2 2 2 2 2 2 2 2 2" xfId="51" xr:uid="{1F0C832C-4C7D-456D-AADD-2F4AEF4F0F27}"/>
    <cellStyle name="Normal 2 2 2 2 2 2 2 2 3" xfId="58" xr:uid="{29F38CAC-9A9C-4BC9-A05A-FB0F5CBCE93B}"/>
    <cellStyle name="Normal 2 2 2 2 2 2 2 2 4" xfId="61" xr:uid="{00E113DD-B9BA-431E-970A-BB95CCCBF557}"/>
    <cellStyle name="Normal 2 2 2 2 2 2 2 3" xfId="48" xr:uid="{E192DAD7-94FF-4092-96E1-464E3DC823CA}"/>
    <cellStyle name="Normal 2 2 2 2 2 2 2 3 2" xfId="67" xr:uid="{29F81EA3-0A74-41D8-B6DF-D5A05F41E6E5}"/>
    <cellStyle name="Normal 2 2 2 2 2 2 2 3 3" xfId="80" xr:uid="{F9E4B464-D9F4-4B6A-BB39-42866BFC488C}"/>
    <cellStyle name="Normal 2 2 2 2 2 2 2 4" xfId="56" xr:uid="{D998FDE2-9E52-44AB-9A56-6AACAF983EBE}"/>
    <cellStyle name="Normal 2 2 2 2 2 2 2 5" xfId="62" xr:uid="{E2E962EB-9232-4BDF-A540-DC5F632F70E0}"/>
    <cellStyle name="Normal 2 2 2 2 2 2 2 5 2" xfId="68" xr:uid="{64283541-AE75-4D7B-80D8-970B15F84D5F}"/>
    <cellStyle name="Normal 2 2 2 2 2 2 2 5 3" xfId="81" xr:uid="{D874CFE9-7045-4214-B736-A49DEC91BF18}"/>
    <cellStyle name="Normal 2 2 2 2 2 2 2 6" xfId="66" xr:uid="{C6D6AAAF-8E45-47A6-A945-0D4F5E158AA0}"/>
    <cellStyle name="Normal 2 2 2 2 2 2 2 7" xfId="79" xr:uid="{0805DE22-FF09-4BA1-B1F4-F67DE36B7CB8}"/>
    <cellStyle name="Normal 2 2 2 2 3" xfId="9" xr:uid="{00000000-0005-0000-0000-00000B000000}"/>
    <cellStyle name="Normal 2 2 2 2 3 2" xfId="47" xr:uid="{2A8DBEA9-C6EA-4378-9936-D0EF6169B8AC}"/>
    <cellStyle name="Normal 2 2 3" xfId="10" xr:uid="{00000000-0005-0000-0000-00000C000000}"/>
    <cellStyle name="Normal 2 2 3 2" xfId="11" xr:uid="{00000000-0005-0000-0000-00000D000000}"/>
    <cellStyle name="Normal 2 2 3 2 2" xfId="34" xr:uid="{00000000-0005-0000-0000-00000E000000}"/>
    <cellStyle name="Normal 2 2 3 2 2 2" xfId="39" xr:uid="{6890CF9C-8322-4365-8A24-C401DC5CC6F2}"/>
    <cellStyle name="Normal 2 2 3 2 2 2 2" xfId="41" xr:uid="{B9D1C18F-A447-48EA-A80D-38EB285C29EA}"/>
    <cellStyle name="Normal 2 2 3 2 2 2 2 2" xfId="71" xr:uid="{FEB94B28-9A07-4866-9A70-EFD38EE063CE}"/>
    <cellStyle name="Normal 2 3" xfId="12" xr:uid="{00000000-0005-0000-0000-00000F000000}"/>
    <cellStyle name="Normal 2 3 2" xfId="13" xr:uid="{00000000-0005-0000-0000-000010000000}"/>
    <cellStyle name="Normal 2 3 2 2 2" xfId="14" xr:uid="{00000000-0005-0000-0000-000011000000}"/>
    <cellStyle name="Normal 2 3 2 2 2 2" xfId="15" xr:uid="{00000000-0005-0000-0000-000012000000}"/>
    <cellStyle name="Normal 2 3 2 2 2 2 2" xfId="16" xr:uid="{00000000-0005-0000-0000-000013000000}"/>
    <cellStyle name="Normal 2 3 2 2 2 2 2 2" xfId="52" xr:uid="{665C36F2-AC24-42EC-BC2A-97FC4D057725}"/>
    <cellStyle name="Normal 2 3 2 2 2 2 2 3" xfId="55" xr:uid="{A11C1742-3694-41F7-9C91-82A386C7CA1F}"/>
    <cellStyle name="Normal 2 3 2 2 2 2 2 4" xfId="72" xr:uid="{E98309AE-2852-4705-8FC3-E8D221846BA7}"/>
    <cellStyle name="Normal 2 3 3" xfId="17" xr:uid="{00000000-0005-0000-0000-000014000000}"/>
    <cellStyle name="Normal 2 3 3 2" xfId="18" xr:uid="{00000000-0005-0000-0000-000015000000}"/>
    <cellStyle name="Normal 2 3 3 2 2" xfId="65" xr:uid="{0C04F861-5F94-473D-A0CE-31351BF23FBF}"/>
    <cellStyle name="Normal 2 3 3 2 3" xfId="78" xr:uid="{EDE10545-BDD1-4FAF-9025-945719943450}"/>
    <cellStyle name="Normal 2 4" xfId="19" xr:uid="{00000000-0005-0000-0000-000016000000}"/>
    <cellStyle name="Normal 2 4 2" xfId="20" xr:uid="{00000000-0005-0000-0000-000017000000}"/>
    <cellStyle name="Normal 2 4 2 2" xfId="21" xr:uid="{00000000-0005-0000-0000-000018000000}"/>
    <cellStyle name="Normal 2 4 2 2 2" xfId="45" xr:uid="{E84CFFCD-5213-46A2-870A-EA95AFC57672}"/>
    <cellStyle name="Normal 2 4 2 3" xfId="22" xr:uid="{00000000-0005-0000-0000-000019000000}"/>
    <cellStyle name="Normal 2 4 2 3 2" xfId="23" xr:uid="{00000000-0005-0000-0000-00001A000000}"/>
    <cellStyle name="Normal 2 4 2 3 2 2" xfId="24" xr:uid="{00000000-0005-0000-0000-00001B000000}"/>
    <cellStyle name="Normal 2 5" xfId="25" xr:uid="{00000000-0005-0000-0000-00001C000000}"/>
    <cellStyle name="Normal 2 5 2" xfId="26" xr:uid="{00000000-0005-0000-0000-00001D000000}"/>
    <cellStyle name="Normal 2 5 2 2" xfId="27" xr:uid="{00000000-0005-0000-0000-00001E000000}"/>
    <cellStyle name="Normal 2 5 2 2 2" xfId="69" xr:uid="{5CC29D88-DFD9-4CEA-A6A2-79F27AFB8AA3}"/>
    <cellStyle name="Normal 2 5 2 2 3" xfId="82" xr:uid="{BC49D124-3D85-4CE9-8F6B-AE6295D93B6B}"/>
    <cellStyle name="Normal 3" xfId="28" xr:uid="{00000000-0005-0000-0000-00001F000000}"/>
    <cellStyle name="Normal 3 2" xfId="29" xr:uid="{00000000-0005-0000-0000-000020000000}"/>
    <cellStyle name="Normal 3 2 2" xfId="30" xr:uid="{00000000-0005-0000-0000-000021000000}"/>
    <cellStyle name="Normal 3 2 2 2" xfId="31" xr:uid="{00000000-0005-0000-0000-000022000000}"/>
    <cellStyle name="Normal 3 2 2 2 2" xfId="33" xr:uid="{00000000-0005-0000-0000-000023000000}"/>
    <cellStyle name="Normal 3 2 2 2 2 2" xfId="38" xr:uid="{B34B16F4-5D47-4D9F-98FD-85DF5728677F}"/>
    <cellStyle name="Normal 3 2 2 2 2 2 2" xfId="40" xr:uid="{96AD6748-1E4B-4CB1-AF57-3A3B05597494}"/>
    <cellStyle name="Normal 3 2 2 2 2 2 2 2" xfId="70" xr:uid="{F74A1124-6FDA-4120-B17E-ABC41713F4CF}"/>
    <cellStyle name="Normal 3 2 2 2 3" xfId="36" xr:uid="{00000000-0005-0000-0000-000024000000}"/>
    <cellStyle name="Normal 3 2 2 2 3 2" xfId="50" xr:uid="{1A23DF2E-F09D-48F1-8979-DCDF2A26954B}"/>
    <cellStyle name="Normal 3 2 2 2 3 2 2" xfId="74" xr:uid="{AFD05A54-E5E8-4E9C-B08A-1C4BDD7357DD}"/>
    <cellStyle name="Normal 3 2 2 2 3 2 3" xfId="76" xr:uid="{9ACB89AC-DFCC-4E57-B786-F86A5BA26EA1}"/>
    <cellStyle name="Normal 3 2 2 2 3 3" xfId="57" xr:uid="{F6839C04-B007-4AC7-9F13-F51AA69D20E3}"/>
    <cellStyle name="Normal 3 2 2 2 3 4" xfId="60" xr:uid="{DAACA9F6-8E95-4AFA-90B0-A2475AE556BC}"/>
    <cellStyle name="Normal 3 2 2 2 3 4 2" xfId="73" xr:uid="{44BD35D2-8558-432E-86D4-0596F3658165}"/>
    <cellStyle name="Normal 3 2 2 2 4" xfId="46" xr:uid="{D9D57B5B-A8FC-4C78-BABD-DAFEFB57D14A}"/>
    <cellStyle name="Normal 3 2 2 2 5" xfId="54" xr:uid="{A131925F-27B1-4766-AC7F-7A5FF49DB014}"/>
    <cellStyle name="Normal 3 2 2 2 6" xfId="64" xr:uid="{43FFB05F-8463-4202-AE12-8932DFEFF53C}"/>
    <cellStyle name="Normal 3 2 2 2 7" xfId="75" xr:uid="{1F7E36A8-A623-4C09-B933-00458D91D4D7}"/>
    <cellStyle name="Normal 3 2 2 2 8" xfId="77" xr:uid="{8E452C3A-1377-42C1-A630-C193E7D6302F}"/>
    <cellStyle name="Normal 3 2 3" xfId="32" xr:uid="{00000000-0005-0000-0000-000025000000}"/>
    <cellStyle name="Normal 3 2 3 2" xfId="44" xr:uid="{A5195AB0-DD52-490C-9A18-E22CC4B36891}"/>
    <cellStyle name="Normal 4" xfId="43" xr:uid="{AF386443-CA66-46D9-A2C3-2E3AD1AE5817}"/>
    <cellStyle name="Normal 5" xfId="53" xr:uid="{8198D615-BEFA-4419-8C76-8906D938E27C}"/>
    <cellStyle name="Normal 6" xfId="59" xr:uid="{59C165E8-BE5E-43CB-A063-DD05868DBFE5}"/>
    <cellStyle name="Normal 7" xfId="63" xr:uid="{C2C68567-4354-403E-B629-0B42C54883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userId="" providerId=""/>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6" personId="{AD5CEC07-A358-1A54-A1C1-4B886E701BF8}" id="{0071003A-00F2-4CC7-B4AD-008300790043}">
    <text xml:space="preserve">595010000 - include supracontractarea
</text>
  </threadedComment>
  <threadedComment ref="J14" personId="{AD5CEC07-A358-1A54-A1C1-4B886E701BF8}" id="{00A0003B-00DC-4704-9144-00D900280054}">
    <text xml:space="preserve">388.050.000 (include supracontractarea)
</text>
  </threadedComment>
  <threadedComment ref="J18" personId="{AD5CEC07-A358-1A54-A1C1-4B886E701BF8}" id="{E9F57168-8F4C-4E13-B9F3-DF3CA6B3439E}">
    <text xml:space="preserve">80.600.000 (include supracontractarea)  
</text>
  </threadedComment>
  <threadedComment ref="J26" personId="{AD5CEC07-A358-1A54-A1C1-4B886E701BF8}" id="{764DC81D-7A3C-4C90-944E-6668880B38E0}">
    <text xml:space="preserve">258.700.000 (inclusiv supracontractarea)  
</text>
  </threadedComment>
  <threadedComment ref="J34" personId="{AD5CEC07-A358-1A54-A1C1-4B886E701BF8}" id="{385E8021-338C-4731-A3D7-FEB01C1DAE04}">
    <text xml:space="preserve">258.700.000 (inclusiv supracontractarea)  
</text>
  </threadedComment>
  <threadedComment ref="J46" personId="{AD5CEC07-A358-1A54-A1C1-4B886E701BF8}" id="{00670036-0072-4834-9C95-00ED0098009C}">
    <text xml:space="preserve">103.480.000 (inclusiv supracontractarea) 
</text>
  </threadedComment>
  <threadedComment ref="J50" personId="{AD5CEC07-A358-1A54-A1C1-4B886E701BF8}" id="{54BC7E36-C601-4559-B6E0-B649F4AB55E8}">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cloud.mfe.gov.ro/f/2881110" TargetMode="External"/><Relationship Id="rId7" Type="http://schemas.openxmlformats.org/officeDocument/2006/relationships/printerSettings" Target="../printerSettings/printerSettings3.bin"/><Relationship Id="rId2" Type="http://schemas.openxmlformats.org/officeDocument/2006/relationships/hyperlink" Target="https://cloud.mfe.gov.ro/f/6139164" TargetMode="External"/><Relationship Id="rId1" Type="http://schemas.openxmlformats.org/officeDocument/2006/relationships/hyperlink" Target="https://cloud.mfe.gov.ro/f/2881111" TargetMode="External"/><Relationship Id="rId6" Type="http://schemas.openxmlformats.org/officeDocument/2006/relationships/hyperlink" Target="https://cloud.mfe.gov.ro/f/2881110" TargetMode="External"/><Relationship Id="rId5" Type="http://schemas.openxmlformats.org/officeDocument/2006/relationships/hyperlink" Target="https://cloud.mfe.gov.ro/f/6139171" TargetMode="External"/><Relationship Id="rId4" Type="http://schemas.openxmlformats.org/officeDocument/2006/relationships/hyperlink" Target="https://cloud.mfe.gov.ro/f/6298085" TargetMode="External"/><Relationship Id="rId9"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8"/>
  <sheetViews>
    <sheetView zoomScale="55" zoomScaleNormal="55" workbookViewId="0">
      <pane ySplit="1" topLeftCell="A2" activePane="bottomLeft" state="frozen"/>
      <selection pane="bottomLeft" activeCell="N9" sqref="N9:N12"/>
    </sheetView>
  </sheetViews>
  <sheetFormatPr defaultColWidth="9.140625" defaultRowHeight="15"/>
  <cols>
    <col min="1" max="1" width="6.85546875" style="484" customWidth="1"/>
    <col min="2" max="2" width="20.7109375" style="484" customWidth="1"/>
    <col min="3" max="3" width="16.85546875" style="484" customWidth="1"/>
    <col min="4" max="4" width="29.5703125" style="484" customWidth="1"/>
    <col min="5" max="5" width="23.7109375" style="485" customWidth="1"/>
    <col min="6" max="6" width="31.28515625" style="485" customWidth="1"/>
    <col min="7" max="7" width="31.28515625" style="486" customWidth="1"/>
    <col min="8" max="8" width="40.140625" style="485" customWidth="1"/>
    <col min="9" max="9" width="35.140625" style="485" customWidth="1"/>
    <col min="10" max="10" width="23.5703125" style="484" customWidth="1"/>
    <col min="11" max="11" width="18.140625" style="484" customWidth="1"/>
    <col min="12" max="12" width="19.42578125" style="484" customWidth="1"/>
    <col min="13" max="13" width="16" style="484" customWidth="1"/>
    <col min="14" max="14" width="53.28515625" style="484" customWidth="1"/>
    <col min="15" max="16384" width="9.140625" style="484"/>
  </cols>
  <sheetData>
    <row r="1" spans="1:15" ht="6.75" customHeight="1"/>
    <row r="2" spans="1:15" ht="30" customHeight="1">
      <c r="A2" s="487" t="s">
        <v>0</v>
      </c>
      <c r="B2" s="488"/>
      <c r="C2" s="488"/>
      <c r="D2" s="488"/>
      <c r="E2" s="488"/>
      <c r="F2" s="488"/>
      <c r="G2" s="489"/>
      <c r="H2" s="490"/>
      <c r="I2" s="490"/>
      <c r="J2" s="491"/>
      <c r="K2" s="491"/>
      <c r="L2" s="491"/>
      <c r="M2" s="492"/>
      <c r="N2" s="492"/>
      <c r="O2" s="492"/>
    </row>
    <row r="3" spans="1:15" ht="34.5" customHeight="1" thickBot="1">
      <c r="C3" s="493"/>
      <c r="D3" s="493"/>
      <c r="G3" s="494"/>
      <c r="J3" s="493"/>
      <c r="K3" s="493"/>
      <c r="L3" s="493"/>
      <c r="M3" s="493"/>
      <c r="N3" s="493"/>
    </row>
    <row r="4" spans="1:15" ht="25.5" customHeight="1" thickBot="1">
      <c r="A4" s="495"/>
      <c r="B4" s="496" t="s">
        <v>1</v>
      </c>
      <c r="C4" s="497"/>
      <c r="D4" s="497"/>
      <c r="E4" s="497"/>
      <c r="F4" s="497"/>
      <c r="G4" s="497"/>
      <c r="H4" s="497"/>
      <c r="I4" s="497"/>
      <c r="J4" s="497"/>
      <c r="K4" s="498"/>
      <c r="L4" s="499" t="s">
        <v>2</v>
      </c>
      <c r="M4" s="500"/>
      <c r="N4" s="500"/>
    </row>
    <row r="5" spans="1:15" s="504" customFormat="1" ht="132.6" customHeight="1" thickBot="1">
      <c r="A5" s="501" t="s">
        <v>3</v>
      </c>
      <c r="B5" s="502" t="s">
        <v>4</v>
      </c>
      <c r="C5" s="502" t="s">
        <v>5</v>
      </c>
      <c r="D5" s="502" t="s">
        <v>6</v>
      </c>
      <c r="E5" s="503" t="s">
        <v>7</v>
      </c>
      <c r="F5" s="502" t="s">
        <v>8</v>
      </c>
      <c r="G5" s="502" t="s">
        <v>9</v>
      </c>
      <c r="H5" s="503" t="s">
        <v>10</v>
      </c>
      <c r="I5" s="502" t="s">
        <v>11</v>
      </c>
      <c r="J5" s="502" t="s">
        <v>85</v>
      </c>
      <c r="K5" s="502" t="s">
        <v>12</v>
      </c>
      <c r="L5" s="502" t="s">
        <v>13</v>
      </c>
      <c r="M5" s="502" t="s">
        <v>14</v>
      </c>
      <c r="N5" s="502" t="s">
        <v>15</v>
      </c>
    </row>
    <row r="6" spans="1:15" s="504" customFormat="1" ht="69.599999999999994" customHeight="1">
      <c r="A6" s="505">
        <v>1</v>
      </c>
      <c r="B6" s="506" t="s">
        <v>16</v>
      </c>
      <c r="C6" s="506">
        <v>367</v>
      </c>
      <c r="D6" s="507" t="s">
        <v>17</v>
      </c>
      <c r="E6" s="506" t="s">
        <v>810</v>
      </c>
      <c r="F6" s="508" t="s">
        <v>18</v>
      </c>
      <c r="G6" s="509" t="s">
        <v>567</v>
      </c>
      <c r="H6" s="509" t="s">
        <v>19</v>
      </c>
      <c r="I6" s="509" t="s">
        <v>20</v>
      </c>
      <c r="J6" s="510">
        <v>120250000</v>
      </c>
      <c r="K6" s="510" t="s">
        <v>21</v>
      </c>
      <c r="L6" s="511" t="s">
        <v>22</v>
      </c>
      <c r="M6" s="511" t="s">
        <v>23</v>
      </c>
      <c r="N6" s="509" t="s">
        <v>752</v>
      </c>
    </row>
    <row r="7" spans="1:15" s="504" customFormat="1" ht="82.9" customHeight="1">
      <c r="A7" s="512"/>
      <c r="B7" s="509"/>
      <c r="C7" s="509"/>
      <c r="D7" s="513"/>
      <c r="E7" s="509"/>
      <c r="F7" s="514" t="s">
        <v>778</v>
      </c>
      <c r="G7" s="509"/>
      <c r="H7" s="509"/>
      <c r="I7" s="509"/>
      <c r="J7" s="510"/>
      <c r="K7" s="510"/>
      <c r="L7" s="511"/>
      <c r="M7" s="511"/>
      <c r="N7" s="509"/>
    </row>
    <row r="8" spans="1:15" ht="59.45" customHeight="1">
      <c r="A8" s="515"/>
      <c r="B8" s="516"/>
      <c r="C8" s="516"/>
      <c r="D8" s="517"/>
      <c r="E8" s="516"/>
      <c r="F8" s="518" t="s">
        <v>740</v>
      </c>
      <c r="G8" s="509"/>
      <c r="H8" s="509"/>
      <c r="I8" s="509"/>
      <c r="J8" s="510"/>
      <c r="K8" s="510"/>
      <c r="L8" s="511"/>
      <c r="M8" s="511"/>
      <c r="N8" s="509"/>
    </row>
    <row r="9" spans="1:15" ht="84.6" customHeight="1">
      <c r="A9" s="519">
        <v>2</v>
      </c>
      <c r="B9" s="520" t="s">
        <v>16</v>
      </c>
      <c r="C9" s="520">
        <v>369</v>
      </c>
      <c r="D9" s="521" t="s">
        <v>25</v>
      </c>
      <c r="E9" s="520" t="s">
        <v>26</v>
      </c>
      <c r="F9" s="522" t="s">
        <v>27</v>
      </c>
      <c r="G9" s="520" t="s">
        <v>24</v>
      </c>
      <c r="H9" s="520" t="s">
        <v>28</v>
      </c>
      <c r="I9" s="520" t="s">
        <v>29</v>
      </c>
      <c r="J9" s="523">
        <v>80200000</v>
      </c>
      <c r="K9" s="521" t="s">
        <v>21</v>
      </c>
      <c r="L9" s="524" t="s">
        <v>30</v>
      </c>
      <c r="M9" s="520" t="s">
        <v>31</v>
      </c>
      <c r="N9" s="525" t="s">
        <v>577</v>
      </c>
    </row>
    <row r="10" spans="1:15" ht="59.25" customHeight="1">
      <c r="A10" s="512"/>
      <c r="B10" s="509"/>
      <c r="C10" s="509"/>
      <c r="D10" s="513"/>
      <c r="E10" s="509"/>
      <c r="F10" s="514" t="s">
        <v>32</v>
      </c>
      <c r="G10" s="509"/>
      <c r="H10" s="509"/>
      <c r="I10" s="509"/>
      <c r="J10" s="526"/>
      <c r="K10" s="513"/>
      <c r="L10" s="511"/>
      <c r="M10" s="509"/>
      <c r="N10" s="527"/>
    </row>
    <row r="11" spans="1:15" ht="32.450000000000003" customHeight="1">
      <c r="A11" s="512"/>
      <c r="B11" s="509"/>
      <c r="C11" s="509"/>
      <c r="D11" s="513"/>
      <c r="E11" s="509"/>
      <c r="F11" s="520" t="s">
        <v>33</v>
      </c>
      <c r="G11" s="509"/>
      <c r="H11" s="509"/>
      <c r="I11" s="509"/>
      <c r="J11" s="526"/>
      <c r="K11" s="513"/>
      <c r="L11" s="511"/>
      <c r="M11" s="509"/>
      <c r="N11" s="527"/>
    </row>
    <row r="12" spans="1:15" ht="60.6" customHeight="1">
      <c r="A12" s="515"/>
      <c r="B12" s="516"/>
      <c r="C12" s="516"/>
      <c r="D12" s="517"/>
      <c r="E12" s="516"/>
      <c r="F12" s="516"/>
      <c r="G12" s="516"/>
      <c r="H12" s="516"/>
      <c r="I12" s="516"/>
      <c r="J12" s="528"/>
      <c r="K12" s="517"/>
      <c r="L12" s="529"/>
      <c r="M12" s="516"/>
      <c r="N12" s="530"/>
    </row>
    <row r="13" spans="1:15" ht="60" customHeight="1">
      <c r="A13" s="519">
        <v>3</v>
      </c>
      <c r="B13" s="520" t="s">
        <v>16</v>
      </c>
      <c r="C13" s="520">
        <v>370</v>
      </c>
      <c r="D13" s="521" t="s">
        <v>34</v>
      </c>
      <c r="E13" s="520" t="s">
        <v>788</v>
      </c>
      <c r="F13" s="522" t="s">
        <v>35</v>
      </c>
      <c r="G13" s="520" t="s">
        <v>24</v>
      </c>
      <c r="H13" s="520" t="s">
        <v>36</v>
      </c>
      <c r="I13" s="520" t="s">
        <v>37</v>
      </c>
      <c r="J13" s="523">
        <v>40200000</v>
      </c>
      <c r="K13" s="521" t="s">
        <v>21</v>
      </c>
      <c r="L13" s="524" t="s">
        <v>38</v>
      </c>
      <c r="M13" s="520" t="s">
        <v>598</v>
      </c>
      <c r="N13" s="525" t="s">
        <v>753</v>
      </c>
    </row>
    <row r="14" spans="1:15" ht="94.15" customHeight="1">
      <c r="A14" s="512"/>
      <c r="B14" s="509"/>
      <c r="C14" s="509"/>
      <c r="D14" s="513"/>
      <c r="E14" s="509"/>
      <c r="F14" s="514" t="s">
        <v>613</v>
      </c>
      <c r="G14" s="509"/>
      <c r="H14" s="509"/>
      <c r="I14" s="509"/>
      <c r="J14" s="526"/>
      <c r="K14" s="513"/>
      <c r="L14" s="511"/>
      <c r="M14" s="513"/>
      <c r="N14" s="527"/>
    </row>
    <row r="15" spans="1:15" ht="25.15" customHeight="1">
      <c r="A15" s="512"/>
      <c r="B15" s="509"/>
      <c r="C15" s="509"/>
      <c r="D15" s="513"/>
      <c r="E15" s="509"/>
      <c r="F15" s="520" t="s">
        <v>614</v>
      </c>
      <c r="G15" s="509"/>
      <c r="H15" s="509"/>
      <c r="I15" s="509"/>
      <c r="J15" s="526"/>
      <c r="K15" s="513"/>
      <c r="L15" s="511"/>
      <c r="M15" s="513"/>
      <c r="N15" s="527"/>
    </row>
    <row r="16" spans="1:15" ht="51.6" customHeight="1">
      <c r="A16" s="515"/>
      <c r="B16" s="516"/>
      <c r="C16" s="516"/>
      <c r="D16" s="517"/>
      <c r="E16" s="516"/>
      <c r="F16" s="516"/>
      <c r="G16" s="516"/>
      <c r="H16" s="516"/>
      <c r="I16" s="516"/>
      <c r="J16" s="528"/>
      <c r="K16" s="517"/>
      <c r="L16" s="529"/>
      <c r="M16" s="517"/>
      <c r="N16" s="530"/>
    </row>
    <row r="17" spans="1:14" ht="94.15" customHeight="1">
      <c r="A17" s="519">
        <v>4</v>
      </c>
      <c r="B17" s="520" t="s">
        <v>16</v>
      </c>
      <c r="C17" s="520">
        <v>372</v>
      </c>
      <c r="D17" s="521" t="s">
        <v>39</v>
      </c>
      <c r="E17" s="520" t="s">
        <v>864</v>
      </c>
      <c r="F17" s="522" t="s">
        <v>779</v>
      </c>
      <c r="G17" s="520" t="s">
        <v>24</v>
      </c>
      <c r="H17" s="520" t="s">
        <v>40</v>
      </c>
      <c r="I17" s="520" t="s">
        <v>41</v>
      </c>
      <c r="J17" s="523">
        <v>7000000</v>
      </c>
      <c r="K17" s="521" t="s">
        <v>21</v>
      </c>
      <c r="L17" s="524" t="s">
        <v>42</v>
      </c>
      <c r="M17" s="520" t="s">
        <v>741</v>
      </c>
      <c r="N17" s="525" t="s">
        <v>754</v>
      </c>
    </row>
    <row r="18" spans="1:14" ht="65.45" customHeight="1">
      <c r="A18" s="512"/>
      <c r="B18" s="509"/>
      <c r="C18" s="509"/>
      <c r="D18" s="513"/>
      <c r="E18" s="509"/>
      <c r="F18" s="514" t="s">
        <v>44</v>
      </c>
      <c r="G18" s="509"/>
      <c r="H18" s="509"/>
      <c r="I18" s="509"/>
      <c r="J18" s="526"/>
      <c r="K18" s="513"/>
      <c r="L18" s="511"/>
      <c r="M18" s="509"/>
      <c r="N18" s="527"/>
    </row>
    <row r="19" spans="1:14" ht="28.9" customHeight="1">
      <c r="A19" s="512"/>
      <c r="B19" s="509"/>
      <c r="C19" s="509"/>
      <c r="D19" s="513"/>
      <c r="E19" s="509"/>
      <c r="F19" s="520" t="s">
        <v>742</v>
      </c>
      <c r="G19" s="509"/>
      <c r="H19" s="509"/>
      <c r="I19" s="509"/>
      <c r="J19" s="526"/>
      <c r="K19" s="513"/>
      <c r="L19" s="511"/>
      <c r="M19" s="509"/>
      <c r="N19" s="527"/>
    </row>
    <row r="20" spans="1:14" ht="25.9" customHeight="1">
      <c r="A20" s="515"/>
      <c r="B20" s="516"/>
      <c r="C20" s="516"/>
      <c r="D20" s="517"/>
      <c r="E20" s="516"/>
      <c r="F20" s="516"/>
      <c r="G20" s="516"/>
      <c r="H20" s="516"/>
      <c r="I20" s="516"/>
      <c r="J20" s="528"/>
      <c r="K20" s="517"/>
      <c r="L20" s="529"/>
      <c r="M20" s="516"/>
      <c r="N20" s="530"/>
    </row>
    <row r="21" spans="1:14" s="533" customFormat="1" ht="116.25" customHeight="1">
      <c r="A21" s="531">
        <v>5</v>
      </c>
      <c r="B21" s="520" t="s">
        <v>16</v>
      </c>
      <c r="C21" s="520">
        <v>375</v>
      </c>
      <c r="D21" s="520" t="s">
        <v>45</v>
      </c>
      <c r="E21" s="520" t="s">
        <v>46</v>
      </c>
      <c r="F21" s="522" t="s">
        <v>47</v>
      </c>
      <c r="G21" s="520" t="s">
        <v>24</v>
      </c>
      <c r="H21" s="520" t="s">
        <v>48</v>
      </c>
      <c r="I21" s="520" t="s">
        <v>49</v>
      </c>
      <c r="J21" s="532">
        <v>150380000</v>
      </c>
      <c r="K21" s="520" t="s">
        <v>21</v>
      </c>
      <c r="L21" s="524" t="s">
        <v>50</v>
      </c>
      <c r="M21" s="520" t="s">
        <v>31</v>
      </c>
      <c r="N21" s="525" t="s">
        <v>753</v>
      </c>
    </row>
    <row r="22" spans="1:14" s="533" customFormat="1" ht="40.15" customHeight="1">
      <c r="A22" s="534"/>
      <c r="B22" s="509"/>
      <c r="C22" s="509"/>
      <c r="D22" s="509"/>
      <c r="E22" s="509"/>
      <c r="F22" s="514" t="s">
        <v>32</v>
      </c>
      <c r="G22" s="509"/>
      <c r="H22" s="509"/>
      <c r="I22" s="509"/>
      <c r="J22" s="510"/>
      <c r="K22" s="509"/>
      <c r="L22" s="511"/>
      <c r="M22" s="509"/>
      <c r="N22" s="527"/>
    </row>
    <row r="23" spans="1:14" s="533" customFormat="1" ht="12" customHeight="1">
      <c r="A23" s="534"/>
      <c r="B23" s="509"/>
      <c r="C23" s="509"/>
      <c r="D23" s="509"/>
      <c r="E23" s="509"/>
      <c r="F23" s="520" t="s">
        <v>33</v>
      </c>
      <c r="G23" s="509"/>
      <c r="H23" s="509"/>
      <c r="I23" s="509"/>
      <c r="J23" s="510"/>
      <c r="K23" s="509"/>
      <c r="L23" s="511"/>
      <c r="M23" s="509"/>
      <c r="N23" s="527"/>
    </row>
    <row r="24" spans="1:14" s="533" customFormat="1" ht="63.6" customHeight="1">
      <c r="A24" s="535"/>
      <c r="B24" s="516"/>
      <c r="C24" s="516"/>
      <c r="D24" s="516"/>
      <c r="E24" s="516"/>
      <c r="F24" s="516"/>
      <c r="G24" s="516"/>
      <c r="H24" s="516"/>
      <c r="I24" s="516"/>
      <c r="J24" s="536"/>
      <c r="K24" s="516"/>
      <c r="L24" s="529"/>
      <c r="M24" s="516"/>
      <c r="N24" s="530"/>
    </row>
    <row r="25" spans="1:14" ht="93" customHeight="1">
      <c r="A25" s="519">
        <v>6</v>
      </c>
      <c r="B25" s="520" t="s">
        <v>16</v>
      </c>
      <c r="C25" s="520">
        <v>376</v>
      </c>
      <c r="D25" s="521" t="s">
        <v>51</v>
      </c>
      <c r="E25" s="520" t="s">
        <v>649</v>
      </c>
      <c r="F25" s="522" t="s">
        <v>52</v>
      </c>
      <c r="G25" s="520" t="s">
        <v>24</v>
      </c>
      <c r="H25" s="520" t="s">
        <v>53</v>
      </c>
      <c r="I25" s="520" t="s">
        <v>54</v>
      </c>
      <c r="J25" s="523">
        <v>80200000</v>
      </c>
      <c r="K25" s="521" t="s">
        <v>21</v>
      </c>
      <c r="L25" s="524" t="s">
        <v>55</v>
      </c>
      <c r="M25" s="520" t="s">
        <v>743</v>
      </c>
      <c r="N25" s="525" t="s">
        <v>754</v>
      </c>
    </row>
    <row r="26" spans="1:14" ht="66" customHeight="1">
      <c r="A26" s="512"/>
      <c r="B26" s="509"/>
      <c r="C26" s="509"/>
      <c r="D26" s="513"/>
      <c r="E26" s="509"/>
      <c r="F26" s="514" t="s">
        <v>56</v>
      </c>
      <c r="G26" s="509"/>
      <c r="H26" s="509"/>
      <c r="I26" s="509"/>
      <c r="J26" s="526"/>
      <c r="K26" s="513"/>
      <c r="L26" s="511"/>
      <c r="M26" s="509"/>
      <c r="N26" s="527"/>
    </row>
    <row r="27" spans="1:14" ht="17.45" customHeight="1">
      <c r="A27" s="512"/>
      <c r="B27" s="509"/>
      <c r="C27" s="509"/>
      <c r="D27" s="513"/>
      <c r="E27" s="509"/>
      <c r="F27" s="520" t="s">
        <v>742</v>
      </c>
      <c r="G27" s="509"/>
      <c r="H27" s="509"/>
      <c r="I27" s="509"/>
      <c r="J27" s="526"/>
      <c r="K27" s="513"/>
      <c r="L27" s="511"/>
      <c r="M27" s="509"/>
      <c r="N27" s="527"/>
    </row>
    <row r="28" spans="1:14" ht="53.45" customHeight="1">
      <c r="A28" s="515"/>
      <c r="B28" s="516"/>
      <c r="C28" s="516"/>
      <c r="D28" s="517"/>
      <c r="E28" s="516"/>
      <c r="F28" s="516"/>
      <c r="G28" s="516"/>
      <c r="H28" s="516"/>
      <c r="I28" s="516"/>
      <c r="J28" s="528"/>
      <c r="K28" s="517"/>
      <c r="L28" s="529"/>
      <c r="M28" s="516"/>
      <c r="N28" s="530"/>
    </row>
    <row r="29" spans="1:14" s="504" customFormat="1" ht="57" customHeight="1">
      <c r="A29" s="520">
        <v>7</v>
      </c>
      <c r="B29" s="520" t="s">
        <v>16</v>
      </c>
      <c r="C29" s="520" t="s">
        <v>538</v>
      </c>
      <c r="D29" s="520" t="s">
        <v>57</v>
      </c>
      <c r="E29" s="520" t="s">
        <v>539</v>
      </c>
      <c r="F29" s="522" t="s">
        <v>58</v>
      </c>
      <c r="G29" s="520" t="s">
        <v>24</v>
      </c>
      <c r="H29" s="537" t="s">
        <v>540</v>
      </c>
      <c r="I29" s="520" t="s">
        <v>544</v>
      </c>
      <c r="J29" s="538">
        <v>6668957</v>
      </c>
      <c r="K29" s="538" t="s">
        <v>21</v>
      </c>
      <c r="L29" s="539" t="s">
        <v>541</v>
      </c>
      <c r="M29" s="520" t="s">
        <v>744</v>
      </c>
      <c r="N29" s="537" t="s">
        <v>750</v>
      </c>
    </row>
    <row r="30" spans="1:14" s="504" customFormat="1" ht="59.45" customHeight="1">
      <c r="A30" s="509"/>
      <c r="B30" s="509"/>
      <c r="C30" s="509"/>
      <c r="D30" s="509"/>
      <c r="E30" s="509"/>
      <c r="F30" s="522" t="s">
        <v>745</v>
      </c>
      <c r="G30" s="509"/>
      <c r="H30" s="537"/>
      <c r="I30" s="509"/>
      <c r="J30" s="538"/>
      <c r="K30" s="538"/>
      <c r="L30" s="539"/>
      <c r="M30" s="509"/>
      <c r="N30" s="537"/>
    </row>
    <row r="31" spans="1:14" ht="21.6" customHeight="1">
      <c r="A31" s="509"/>
      <c r="B31" s="509"/>
      <c r="C31" s="509"/>
      <c r="D31" s="509"/>
      <c r="E31" s="509"/>
      <c r="F31" s="520" t="s">
        <v>777</v>
      </c>
      <c r="G31" s="509"/>
      <c r="H31" s="537"/>
      <c r="I31" s="509"/>
      <c r="J31" s="538"/>
      <c r="K31" s="538"/>
      <c r="L31" s="539"/>
      <c r="M31" s="509"/>
      <c r="N31" s="537"/>
    </row>
    <row r="32" spans="1:14" ht="30" customHeight="1">
      <c r="A32" s="516"/>
      <c r="B32" s="516"/>
      <c r="C32" s="516"/>
      <c r="D32" s="516"/>
      <c r="E32" s="516"/>
      <c r="F32" s="516"/>
      <c r="G32" s="516"/>
      <c r="H32" s="537"/>
      <c r="I32" s="509"/>
      <c r="J32" s="538"/>
      <c r="K32" s="538"/>
      <c r="L32" s="539"/>
      <c r="M32" s="516"/>
      <c r="N32" s="537"/>
    </row>
    <row r="33" spans="1:14" ht="46.15" customHeight="1">
      <c r="A33" s="520">
        <v>8</v>
      </c>
      <c r="B33" s="520" t="s">
        <v>16</v>
      </c>
      <c r="C33" s="520">
        <v>360</v>
      </c>
      <c r="D33" s="520" t="s">
        <v>57</v>
      </c>
      <c r="E33" s="273" t="s">
        <v>60</v>
      </c>
      <c r="F33" s="522" t="s">
        <v>59</v>
      </c>
      <c r="G33" s="520" t="s">
        <v>24</v>
      </c>
      <c r="H33" s="520" t="s">
        <v>542</v>
      </c>
      <c r="I33" s="509"/>
      <c r="J33" s="540">
        <v>42842996.600000001</v>
      </c>
      <c r="K33" s="520" t="s">
        <v>21</v>
      </c>
      <c r="L33" s="539" t="s">
        <v>541</v>
      </c>
      <c r="M33" s="520" t="s">
        <v>746</v>
      </c>
      <c r="N33" s="537" t="s">
        <v>750</v>
      </c>
    </row>
    <row r="34" spans="1:14" ht="64.150000000000006" customHeight="1">
      <c r="A34" s="509"/>
      <c r="B34" s="509"/>
      <c r="C34" s="509"/>
      <c r="D34" s="509"/>
      <c r="E34" s="274"/>
      <c r="F34" s="522" t="s">
        <v>747</v>
      </c>
      <c r="G34" s="509"/>
      <c r="H34" s="509"/>
      <c r="I34" s="509"/>
      <c r="J34" s="540"/>
      <c r="K34" s="509"/>
      <c r="L34" s="539"/>
      <c r="M34" s="509"/>
      <c r="N34" s="537"/>
    </row>
    <row r="35" spans="1:14" ht="37.15" customHeight="1">
      <c r="A35" s="509"/>
      <c r="B35" s="509"/>
      <c r="C35" s="509"/>
      <c r="D35" s="509"/>
      <c r="E35" s="274"/>
      <c r="F35" s="520" t="s">
        <v>777</v>
      </c>
      <c r="G35" s="509"/>
      <c r="H35" s="509"/>
      <c r="I35" s="509"/>
      <c r="J35" s="540"/>
      <c r="K35" s="509"/>
      <c r="L35" s="539"/>
      <c r="M35" s="509"/>
      <c r="N35" s="537"/>
    </row>
    <row r="36" spans="1:14" ht="37.15" customHeight="1">
      <c r="A36" s="516"/>
      <c r="B36" s="516"/>
      <c r="C36" s="516"/>
      <c r="D36" s="516"/>
      <c r="E36" s="275"/>
      <c r="F36" s="516"/>
      <c r="G36" s="516"/>
      <c r="H36" s="516"/>
      <c r="I36" s="516"/>
      <c r="J36" s="541"/>
      <c r="K36" s="516"/>
      <c r="L36" s="539"/>
      <c r="M36" s="516"/>
      <c r="N36" s="537"/>
    </row>
    <row r="37" spans="1:14" ht="47.45" customHeight="1">
      <c r="A37" s="542">
        <v>9</v>
      </c>
      <c r="B37" s="537" t="s">
        <v>16</v>
      </c>
      <c r="C37" s="537">
        <v>377</v>
      </c>
      <c r="D37" s="537" t="s">
        <v>814</v>
      </c>
      <c r="E37" s="520" t="s">
        <v>62</v>
      </c>
      <c r="F37" s="522" t="s">
        <v>61</v>
      </c>
      <c r="G37" s="520" t="s">
        <v>24</v>
      </c>
      <c r="H37" s="537" t="s">
        <v>63</v>
      </c>
      <c r="I37" s="537" t="s">
        <v>64</v>
      </c>
      <c r="J37" s="543">
        <v>1047050000</v>
      </c>
      <c r="K37" s="542" t="s">
        <v>21</v>
      </c>
      <c r="L37" s="539" t="s">
        <v>65</v>
      </c>
      <c r="M37" s="537" t="s">
        <v>66</v>
      </c>
      <c r="N37" s="537" t="s">
        <v>755</v>
      </c>
    </row>
    <row r="38" spans="1:14" ht="44.45" customHeight="1">
      <c r="A38" s="542"/>
      <c r="B38" s="537"/>
      <c r="C38" s="537"/>
      <c r="D38" s="537"/>
      <c r="E38" s="509"/>
      <c r="F38" s="522" t="s">
        <v>67</v>
      </c>
      <c r="G38" s="509"/>
      <c r="H38" s="537"/>
      <c r="I38" s="537"/>
      <c r="J38" s="543"/>
      <c r="K38" s="542"/>
      <c r="L38" s="539"/>
      <c r="M38" s="537"/>
      <c r="N38" s="537"/>
    </row>
    <row r="39" spans="1:14" ht="28.9" customHeight="1">
      <c r="A39" s="542"/>
      <c r="B39" s="537"/>
      <c r="C39" s="537"/>
      <c r="D39" s="537"/>
      <c r="E39" s="509"/>
      <c r="F39" s="537" t="s">
        <v>68</v>
      </c>
      <c r="G39" s="509"/>
      <c r="H39" s="537"/>
      <c r="I39" s="537"/>
      <c r="J39" s="543"/>
      <c r="K39" s="542"/>
      <c r="L39" s="539"/>
      <c r="M39" s="537"/>
      <c r="N39" s="537"/>
    </row>
    <row r="40" spans="1:14" ht="28.15" customHeight="1">
      <c r="A40" s="542"/>
      <c r="B40" s="537"/>
      <c r="C40" s="537"/>
      <c r="D40" s="537"/>
      <c r="E40" s="516"/>
      <c r="F40" s="537"/>
      <c r="G40" s="516"/>
      <c r="H40" s="537"/>
      <c r="I40" s="537"/>
      <c r="J40" s="543"/>
      <c r="K40" s="542"/>
      <c r="L40" s="539"/>
      <c r="M40" s="537"/>
      <c r="N40" s="537"/>
    </row>
    <row r="41" spans="1:14" ht="50.45" customHeight="1">
      <c r="A41" s="521">
        <v>10</v>
      </c>
      <c r="B41" s="520" t="s">
        <v>69</v>
      </c>
      <c r="C41" s="532">
        <v>160162</v>
      </c>
      <c r="D41" s="520" t="s">
        <v>70</v>
      </c>
      <c r="E41" s="520" t="s">
        <v>664</v>
      </c>
      <c r="F41" s="522" t="s">
        <v>61</v>
      </c>
      <c r="G41" s="520" t="s">
        <v>24</v>
      </c>
      <c r="H41" s="520" t="s">
        <v>71</v>
      </c>
      <c r="I41" s="520" t="s">
        <v>72</v>
      </c>
      <c r="J41" s="523">
        <v>70000000</v>
      </c>
      <c r="K41" s="521" t="s">
        <v>21</v>
      </c>
      <c r="L41" s="524" t="s">
        <v>73</v>
      </c>
      <c r="M41" s="520" t="s">
        <v>661</v>
      </c>
      <c r="N41" s="537" t="s">
        <v>750</v>
      </c>
    </row>
    <row r="42" spans="1:14" ht="33.6" customHeight="1">
      <c r="A42" s="513"/>
      <c r="B42" s="509"/>
      <c r="C42" s="509"/>
      <c r="D42" s="509"/>
      <c r="E42" s="509"/>
      <c r="F42" s="522" t="s">
        <v>660</v>
      </c>
      <c r="G42" s="509"/>
      <c r="H42" s="509"/>
      <c r="I42" s="509"/>
      <c r="J42" s="526"/>
      <c r="K42" s="513"/>
      <c r="L42" s="511"/>
      <c r="M42" s="509"/>
      <c r="N42" s="537"/>
    </row>
    <row r="43" spans="1:14" ht="28.15" customHeight="1">
      <c r="A43" s="513"/>
      <c r="B43" s="509"/>
      <c r="C43" s="509"/>
      <c r="D43" s="509"/>
      <c r="E43" s="509"/>
      <c r="F43" s="520" t="s">
        <v>776</v>
      </c>
      <c r="G43" s="509"/>
      <c r="H43" s="509"/>
      <c r="I43" s="509"/>
      <c r="J43" s="526"/>
      <c r="K43" s="513"/>
      <c r="L43" s="511"/>
      <c r="M43" s="509"/>
      <c r="N43" s="537"/>
    </row>
    <row r="44" spans="1:14" ht="29.45" customHeight="1">
      <c r="A44" s="517"/>
      <c r="B44" s="516"/>
      <c r="C44" s="516"/>
      <c r="D44" s="516"/>
      <c r="E44" s="516"/>
      <c r="F44" s="516"/>
      <c r="G44" s="516"/>
      <c r="H44" s="516"/>
      <c r="I44" s="516"/>
      <c r="J44" s="528"/>
      <c r="K44" s="517"/>
      <c r="L44" s="529"/>
      <c r="M44" s="516"/>
      <c r="N44" s="537"/>
    </row>
    <row r="45" spans="1:14" ht="49.15" customHeight="1">
      <c r="A45" s="542">
        <v>11</v>
      </c>
      <c r="B45" s="537" t="s">
        <v>69</v>
      </c>
      <c r="C45" s="537">
        <v>158</v>
      </c>
      <c r="D45" s="537" t="s">
        <v>70</v>
      </c>
      <c r="E45" s="520" t="s">
        <v>74</v>
      </c>
      <c r="F45" s="522" t="s">
        <v>35</v>
      </c>
      <c r="G45" s="520" t="s">
        <v>24</v>
      </c>
      <c r="H45" s="537" t="s">
        <v>75</v>
      </c>
      <c r="I45" s="537" t="s">
        <v>76</v>
      </c>
      <c r="J45" s="543">
        <v>100000000</v>
      </c>
      <c r="K45" s="542" t="s">
        <v>21</v>
      </c>
      <c r="L45" s="539" t="s">
        <v>77</v>
      </c>
      <c r="M45" s="539" t="s">
        <v>703</v>
      </c>
      <c r="N45" s="537" t="s">
        <v>750</v>
      </c>
    </row>
    <row r="46" spans="1:14" ht="38.450000000000003" customHeight="1">
      <c r="A46" s="542"/>
      <c r="B46" s="537"/>
      <c r="C46" s="537"/>
      <c r="D46" s="537"/>
      <c r="E46" s="509"/>
      <c r="F46" s="522" t="s">
        <v>702</v>
      </c>
      <c r="G46" s="509"/>
      <c r="H46" s="537"/>
      <c r="I46" s="537"/>
      <c r="J46" s="543"/>
      <c r="K46" s="542"/>
      <c r="L46" s="539"/>
      <c r="M46" s="539"/>
      <c r="N46" s="537"/>
    </row>
    <row r="47" spans="1:14" ht="27.6" customHeight="1">
      <c r="A47" s="542"/>
      <c r="B47" s="537"/>
      <c r="C47" s="537"/>
      <c r="D47" s="537"/>
      <c r="E47" s="509"/>
      <c r="F47" s="520" t="s">
        <v>776</v>
      </c>
      <c r="G47" s="509"/>
      <c r="H47" s="537"/>
      <c r="I47" s="537"/>
      <c r="J47" s="543"/>
      <c r="K47" s="542"/>
      <c r="L47" s="539"/>
      <c r="M47" s="539"/>
      <c r="N47" s="537"/>
    </row>
    <row r="48" spans="1:14" ht="26.45" customHeight="1">
      <c r="A48" s="542"/>
      <c r="B48" s="537"/>
      <c r="C48" s="537"/>
      <c r="D48" s="537"/>
      <c r="E48" s="516"/>
      <c r="F48" s="516"/>
      <c r="G48" s="516"/>
      <c r="H48" s="537"/>
      <c r="I48" s="537"/>
      <c r="J48" s="543"/>
      <c r="K48" s="542"/>
      <c r="L48" s="539"/>
      <c r="M48" s="539"/>
      <c r="N48" s="537"/>
    </row>
    <row r="49" spans="1:14" ht="49.15" customHeight="1">
      <c r="A49" s="542">
        <v>12</v>
      </c>
      <c r="B49" s="537" t="s">
        <v>69</v>
      </c>
      <c r="C49" s="537">
        <v>161</v>
      </c>
      <c r="D49" s="537" t="s">
        <v>70</v>
      </c>
      <c r="E49" s="520" t="s">
        <v>665</v>
      </c>
      <c r="F49" s="522" t="s">
        <v>59</v>
      </c>
      <c r="G49" s="520" t="s">
        <v>24</v>
      </c>
      <c r="H49" s="537" t="s">
        <v>78</v>
      </c>
      <c r="I49" s="537" t="s">
        <v>79</v>
      </c>
      <c r="J49" s="543">
        <v>100000000</v>
      </c>
      <c r="K49" s="542" t="s">
        <v>21</v>
      </c>
      <c r="L49" s="539" t="s">
        <v>77</v>
      </c>
      <c r="M49" s="539" t="s">
        <v>662</v>
      </c>
      <c r="N49" s="537" t="s">
        <v>756</v>
      </c>
    </row>
    <row r="50" spans="1:14" ht="36" customHeight="1">
      <c r="A50" s="542"/>
      <c r="B50" s="537"/>
      <c r="C50" s="537"/>
      <c r="D50" s="537"/>
      <c r="E50" s="509"/>
      <c r="F50" s="522" t="s">
        <v>660</v>
      </c>
      <c r="G50" s="509"/>
      <c r="H50" s="537"/>
      <c r="I50" s="537"/>
      <c r="J50" s="543"/>
      <c r="K50" s="542"/>
      <c r="L50" s="539"/>
      <c r="M50" s="539"/>
      <c r="N50" s="537"/>
    </row>
    <row r="51" spans="1:14" ht="33" customHeight="1">
      <c r="A51" s="542"/>
      <c r="B51" s="537"/>
      <c r="C51" s="537"/>
      <c r="D51" s="537"/>
      <c r="E51" s="509"/>
      <c r="F51" s="537" t="s">
        <v>704</v>
      </c>
      <c r="G51" s="509"/>
      <c r="H51" s="537"/>
      <c r="I51" s="537"/>
      <c r="J51" s="543"/>
      <c r="K51" s="542"/>
      <c r="L51" s="539"/>
      <c r="M51" s="539"/>
      <c r="N51" s="537"/>
    </row>
    <row r="52" spans="1:14" ht="30.6" customHeight="1">
      <c r="A52" s="542"/>
      <c r="B52" s="537"/>
      <c r="C52" s="537"/>
      <c r="D52" s="537"/>
      <c r="E52" s="516"/>
      <c r="F52" s="537"/>
      <c r="G52" s="516"/>
      <c r="H52" s="537"/>
      <c r="I52" s="537"/>
      <c r="J52" s="543"/>
      <c r="K52" s="542"/>
      <c r="L52" s="539"/>
      <c r="M52" s="539"/>
      <c r="N52" s="537"/>
    </row>
    <row r="53" spans="1:14" ht="52.9" customHeight="1">
      <c r="A53" s="519">
        <v>13</v>
      </c>
      <c r="B53" s="520" t="s">
        <v>69</v>
      </c>
      <c r="C53" s="520">
        <v>159</v>
      </c>
      <c r="D53" s="537" t="s">
        <v>70</v>
      </c>
      <c r="E53" s="520" t="s">
        <v>80</v>
      </c>
      <c r="F53" s="522" t="s">
        <v>59</v>
      </c>
      <c r="G53" s="544"/>
      <c r="H53" s="520" t="s">
        <v>81</v>
      </c>
      <c r="I53" s="520" t="s">
        <v>82</v>
      </c>
      <c r="J53" s="523">
        <v>100000000</v>
      </c>
      <c r="K53" s="521" t="s">
        <v>21</v>
      </c>
      <c r="L53" s="539" t="s">
        <v>77</v>
      </c>
      <c r="M53" s="545" t="s">
        <v>1111</v>
      </c>
      <c r="N53" s="537" t="s">
        <v>1112</v>
      </c>
    </row>
    <row r="54" spans="1:14" ht="35.450000000000003" customHeight="1">
      <c r="A54" s="512"/>
      <c r="B54" s="509"/>
      <c r="C54" s="509"/>
      <c r="D54" s="537"/>
      <c r="E54" s="509"/>
      <c r="F54" s="546" t="s">
        <v>1113</v>
      </c>
      <c r="G54" s="547"/>
      <c r="H54" s="509"/>
      <c r="I54" s="509"/>
      <c r="J54" s="526"/>
      <c r="K54" s="513"/>
      <c r="L54" s="539"/>
      <c r="M54" s="545"/>
      <c r="N54" s="537"/>
    </row>
    <row r="55" spans="1:14" ht="32.450000000000003" customHeight="1">
      <c r="A55" s="512"/>
      <c r="B55" s="509"/>
      <c r="C55" s="509"/>
      <c r="D55" s="537"/>
      <c r="E55" s="509"/>
      <c r="F55" s="548" t="s">
        <v>1114</v>
      </c>
      <c r="G55" s="547"/>
      <c r="H55" s="509"/>
      <c r="I55" s="509"/>
      <c r="J55" s="526"/>
      <c r="K55" s="513"/>
      <c r="L55" s="539"/>
      <c r="M55" s="545"/>
      <c r="N55" s="537"/>
    </row>
    <row r="56" spans="1:14" ht="30.6" customHeight="1">
      <c r="A56" s="515"/>
      <c r="B56" s="516"/>
      <c r="C56" s="516"/>
      <c r="D56" s="537"/>
      <c r="E56" s="516"/>
      <c r="F56" s="548"/>
      <c r="G56" s="549"/>
      <c r="H56" s="516"/>
      <c r="I56" s="516"/>
      <c r="J56" s="528"/>
      <c r="K56" s="517"/>
      <c r="L56" s="539"/>
      <c r="M56" s="545"/>
      <c r="N56" s="537"/>
    </row>
    <row r="57" spans="1:14" ht="49.15" customHeight="1">
      <c r="A57" s="550"/>
      <c r="B57" s="551"/>
      <c r="C57" s="552"/>
      <c r="D57" s="550"/>
      <c r="E57" s="552"/>
      <c r="F57" s="552"/>
      <c r="G57" s="553"/>
      <c r="H57" s="552"/>
      <c r="I57" s="552"/>
      <c r="J57" s="554"/>
      <c r="K57" s="550"/>
      <c r="L57" s="555"/>
      <c r="M57" s="552"/>
      <c r="N57" s="550"/>
    </row>
    <row r="58" spans="1:14" ht="16.5">
      <c r="A58" s="556"/>
      <c r="B58" s="556"/>
      <c r="C58" s="556"/>
      <c r="D58" s="556"/>
      <c r="E58" s="550"/>
      <c r="F58" s="550"/>
      <c r="G58" s="557"/>
      <c r="H58" s="550"/>
      <c r="K58" s="556"/>
      <c r="L58" s="556"/>
      <c r="M58" s="556"/>
      <c r="N58" s="556"/>
    </row>
  </sheetData>
  <mergeCells count="183">
    <mergeCell ref="M41:M44"/>
    <mergeCell ref="L53:L56"/>
    <mergeCell ref="M53:M56"/>
    <mergeCell ref="M45:M48"/>
    <mergeCell ref="M49:M52"/>
    <mergeCell ref="L21:L24"/>
    <mergeCell ref="M21:M24"/>
    <mergeCell ref="M25:M28"/>
    <mergeCell ref="M29:M32"/>
    <mergeCell ref="M33:M36"/>
    <mergeCell ref="M37:M40"/>
    <mergeCell ref="L49:L52"/>
    <mergeCell ref="F39:F40"/>
    <mergeCell ref="H37:H40"/>
    <mergeCell ref="I37:I40"/>
    <mergeCell ref="J45:J48"/>
    <mergeCell ref="K45:K48"/>
    <mergeCell ref="L45:L48"/>
    <mergeCell ref="J37:J40"/>
    <mergeCell ref="K37:K40"/>
    <mergeCell ref="G37:G40"/>
    <mergeCell ref="L37:L40"/>
    <mergeCell ref="J49:J52"/>
    <mergeCell ref="K49:K52"/>
    <mergeCell ref="G49:G52"/>
    <mergeCell ref="J41:J44"/>
    <mergeCell ref="K41:K44"/>
    <mergeCell ref="L41:L44"/>
    <mergeCell ref="A53:A56"/>
    <mergeCell ref="B53:B56"/>
    <mergeCell ref="C53:C56"/>
    <mergeCell ref="D53:D56"/>
    <mergeCell ref="H53:H56"/>
    <mergeCell ref="I53:I56"/>
    <mergeCell ref="J53:J56"/>
    <mergeCell ref="K53:K56"/>
    <mergeCell ref="F55:F56"/>
    <mergeCell ref="G53:G56"/>
    <mergeCell ref="E53:E56"/>
    <mergeCell ref="A49:A52"/>
    <mergeCell ref="B49:B52"/>
    <mergeCell ref="C49:C52"/>
    <mergeCell ref="D49:D52"/>
    <mergeCell ref="H49:H52"/>
    <mergeCell ref="I49:I52"/>
    <mergeCell ref="E49:E52"/>
    <mergeCell ref="E37:E40"/>
    <mergeCell ref="I45:I48"/>
    <mergeCell ref="F47:F48"/>
    <mergeCell ref="G45:G48"/>
    <mergeCell ref="E41:E44"/>
    <mergeCell ref="I41:I44"/>
    <mergeCell ref="F51:F52"/>
    <mergeCell ref="A45:A48"/>
    <mergeCell ref="B45:B48"/>
    <mergeCell ref="C45:C48"/>
    <mergeCell ref="D45:D48"/>
    <mergeCell ref="H45:H48"/>
    <mergeCell ref="E45:E48"/>
    <mergeCell ref="A37:A40"/>
    <mergeCell ref="B37:B40"/>
    <mergeCell ref="C37:C40"/>
    <mergeCell ref="D37:D40"/>
    <mergeCell ref="D33:D36"/>
    <mergeCell ref="F35:F36"/>
    <mergeCell ref="C33:C36"/>
    <mergeCell ref="A33:A36"/>
    <mergeCell ref="F19:F20"/>
    <mergeCell ref="I25:I28"/>
    <mergeCell ref="J25:J28"/>
    <mergeCell ref="G25:G28"/>
    <mergeCell ref="F27:F28"/>
    <mergeCell ref="B25:B28"/>
    <mergeCell ref="C25:C28"/>
    <mergeCell ref="D25:D28"/>
    <mergeCell ref="H25:H28"/>
    <mergeCell ref="F23:F24"/>
    <mergeCell ref="H29:H32"/>
    <mergeCell ref="I29:I36"/>
    <mergeCell ref="H33:H36"/>
    <mergeCell ref="A29:A32"/>
    <mergeCell ref="B29:B32"/>
    <mergeCell ref="C29:C32"/>
    <mergeCell ref="D29:D32"/>
    <mergeCell ref="F31:F32"/>
    <mergeCell ref="G33:G36"/>
    <mergeCell ref="B33:B36"/>
    <mergeCell ref="K17:K20"/>
    <mergeCell ref="L17:L20"/>
    <mergeCell ref="G17:G20"/>
    <mergeCell ref="G13:G16"/>
    <mergeCell ref="M9:M12"/>
    <mergeCell ref="M17:M20"/>
    <mergeCell ref="M13:M16"/>
    <mergeCell ref="A13:A16"/>
    <mergeCell ref="B13:B16"/>
    <mergeCell ref="C13:C16"/>
    <mergeCell ref="D13:D16"/>
    <mergeCell ref="H13:H16"/>
    <mergeCell ref="I13:I16"/>
    <mergeCell ref="J13:J16"/>
    <mergeCell ref="L13:L16"/>
    <mergeCell ref="A17:A20"/>
    <mergeCell ref="B17:B20"/>
    <mergeCell ref="C17:C20"/>
    <mergeCell ref="D17:D20"/>
    <mergeCell ref="H17:H20"/>
    <mergeCell ref="I17:I20"/>
    <mergeCell ref="J17:J20"/>
    <mergeCell ref="F15:F16"/>
    <mergeCell ref="K9:K12"/>
    <mergeCell ref="L9:L12"/>
    <mergeCell ref="H9:H12"/>
    <mergeCell ref="I9:I12"/>
    <mergeCell ref="J9:J12"/>
    <mergeCell ref="G6:G8"/>
    <mergeCell ref="G9:G12"/>
    <mergeCell ref="F11:F12"/>
    <mergeCell ref="K13:K16"/>
    <mergeCell ref="A2:F2"/>
    <mergeCell ref="B4:K4"/>
    <mergeCell ref="E6:E8"/>
    <mergeCell ref="H6:H8"/>
    <mergeCell ref="I6:I8"/>
    <mergeCell ref="J6:J8"/>
    <mergeCell ref="K6:K8"/>
    <mergeCell ref="L6:L8"/>
    <mergeCell ref="D6:D8"/>
    <mergeCell ref="A6:A8"/>
    <mergeCell ref="B6:B8"/>
    <mergeCell ref="C6:C8"/>
    <mergeCell ref="L4:N4"/>
    <mergeCell ref="N6:N8"/>
    <mergeCell ref="A9:A12"/>
    <mergeCell ref="A41:A44"/>
    <mergeCell ref="B41:B44"/>
    <mergeCell ref="C41:C44"/>
    <mergeCell ref="D41:D44"/>
    <mergeCell ref="F43:F44"/>
    <mergeCell ref="G41:G44"/>
    <mergeCell ref="H41:H44"/>
    <mergeCell ref="B9:B12"/>
    <mergeCell ref="C9:C12"/>
    <mergeCell ref="D9:D12"/>
    <mergeCell ref="A21:A24"/>
    <mergeCell ref="B21:B24"/>
    <mergeCell ref="C21:C24"/>
    <mergeCell ref="D21:D24"/>
    <mergeCell ref="H21:H24"/>
    <mergeCell ref="A25:A28"/>
    <mergeCell ref="E9:E12"/>
    <mergeCell ref="E13:E16"/>
    <mergeCell ref="E17:E20"/>
    <mergeCell ref="E21:E24"/>
    <mergeCell ref="E25:E28"/>
    <mergeCell ref="E29:E32"/>
    <mergeCell ref="E33:E36"/>
    <mergeCell ref="I21:I24"/>
    <mergeCell ref="J21:J24"/>
    <mergeCell ref="G21:G24"/>
    <mergeCell ref="K25:K28"/>
    <mergeCell ref="G29:G32"/>
    <mergeCell ref="J29:J32"/>
    <mergeCell ref="J33:J36"/>
    <mergeCell ref="L25:L28"/>
    <mergeCell ref="K21:K24"/>
    <mergeCell ref="K29:K32"/>
    <mergeCell ref="L29:L32"/>
    <mergeCell ref="K33:K36"/>
    <mergeCell ref="L33:L36"/>
    <mergeCell ref="M6:M8"/>
    <mergeCell ref="N25:N28"/>
    <mergeCell ref="N29:N32"/>
    <mergeCell ref="N9:N12"/>
    <mergeCell ref="N13:N16"/>
    <mergeCell ref="N17:N20"/>
    <mergeCell ref="N21:N24"/>
    <mergeCell ref="N37:N40"/>
    <mergeCell ref="N41:N44"/>
    <mergeCell ref="N33:N36"/>
    <mergeCell ref="N53:N56"/>
    <mergeCell ref="N45:N48"/>
    <mergeCell ref="N49:N52"/>
  </mergeCells>
  <printOptions gridLines="1"/>
  <pageMargins left="0.70866141732283505" right="0.70866141732283505" top="0.94488188976377996" bottom="0.74803149606299202" header="0.31496062992126" footer="0.31496062992126"/>
  <pageSetup paperSize="8" scale="50" fitToWidth="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78"/>
  <sheetViews>
    <sheetView topLeftCell="A68" zoomScale="55" zoomScaleNormal="55" workbookViewId="0">
      <selection activeCell="J10" sqref="J10:J13"/>
    </sheetView>
  </sheetViews>
  <sheetFormatPr defaultColWidth="9.140625" defaultRowHeight="15"/>
  <cols>
    <col min="1" max="1" width="7" style="50" customWidth="1"/>
    <col min="2" max="2" width="19.7109375" style="50" customWidth="1"/>
    <col min="3" max="3" width="11" style="50" customWidth="1"/>
    <col min="4" max="4" width="14.28515625" style="50" customWidth="1"/>
    <col min="5" max="5" width="31.42578125" style="15" customWidth="1"/>
    <col min="6" max="6" width="36.42578125" style="15" customWidth="1"/>
    <col min="7" max="7" width="26.7109375" style="15" customWidth="1"/>
    <col min="8" max="8" width="35.28515625" style="15" customWidth="1"/>
    <col min="9" max="9" width="21.28515625" style="15" bestFit="1" customWidth="1"/>
    <col min="10" max="10" width="20.28515625" style="50" customWidth="1"/>
    <col min="11" max="11" width="11.140625" style="50" customWidth="1"/>
    <col min="12" max="12" width="12.140625" style="15" customWidth="1"/>
    <col min="13" max="13" width="15.28515625" style="15" bestFit="1" customWidth="1"/>
    <col min="14" max="14" width="15.28515625" style="15" customWidth="1"/>
    <col min="15" max="16384" width="9.140625" style="50"/>
  </cols>
  <sheetData>
    <row r="1" spans="1:14" ht="15.75">
      <c r="D1" s="51"/>
      <c r="E1" s="49"/>
      <c r="F1" s="49"/>
      <c r="G1" s="49"/>
      <c r="H1" s="49"/>
      <c r="I1" s="49"/>
      <c r="M1" s="559"/>
      <c r="N1" s="559"/>
    </row>
    <row r="2" spans="1:14" ht="30.75" customHeight="1">
      <c r="A2" s="391" t="s">
        <v>416</v>
      </c>
      <c r="B2" s="391"/>
      <c r="C2" s="391"/>
      <c r="D2" s="391"/>
      <c r="E2" s="391"/>
      <c r="F2" s="391"/>
      <c r="G2" s="560"/>
      <c r="M2" s="559"/>
      <c r="N2" s="559"/>
    </row>
    <row r="3" spans="1:14" ht="15.75" thickBot="1"/>
    <row r="4" spans="1:14" ht="43.15" customHeight="1">
      <c r="A4" s="392" t="s">
        <v>1</v>
      </c>
      <c r="B4" s="393"/>
      <c r="C4" s="393"/>
      <c r="D4" s="393"/>
      <c r="E4" s="393"/>
      <c r="F4" s="393"/>
      <c r="G4" s="393"/>
      <c r="H4" s="393"/>
      <c r="I4" s="393"/>
      <c r="J4" s="393"/>
      <c r="K4" s="394"/>
      <c r="L4" s="424" t="s">
        <v>2</v>
      </c>
      <c r="M4" s="425"/>
      <c r="N4" s="425"/>
    </row>
    <row r="5" spans="1:14" ht="134.44999999999999" customHeight="1" thickBot="1">
      <c r="A5" s="157" t="s">
        <v>3</v>
      </c>
      <c r="B5" s="158" t="s">
        <v>4</v>
      </c>
      <c r="C5" s="158" t="s">
        <v>5</v>
      </c>
      <c r="D5" s="158" t="s">
        <v>417</v>
      </c>
      <c r="E5" s="159" t="s">
        <v>7</v>
      </c>
      <c r="F5" s="158" t="s">
        <v>8</v>
      </c>
      <c r="G5" s="158" t="s">
        <v>9</v>
      </c>
      <c r="H5" s="159" t="s">
        <v>10</v>
      </c>
      <c r="I5" s="158" t="s">
        <v>11</v>
      </c>
      <c r="J5" s="158" t="s">
        <v>85</v>
      </c>
      <c r="K5" s="158" t="s">
        <v>12</v>
      </c>
      <c r="L5" s="158" t="s">
        <v>13</v>
      </c>
      <c r="M5" s="158" t="s">
        <v>14</v>
      </c>
      <c r="N5" s="86" t="s">
        <v>15</v>
      </c>
    </row>
    <row r="6" spans="1:14" ht="41.45" customHeight="1">
      <c r="A6" s="396">
        <v>1</v>
      </c>
      <c r="B6" s="195" t="s">
        <v>319</v>
      </c>
      <c r="C6" s="396" t="s">
        <v>499</v>
      </c>
      <c r="D6" s="396" t="s">
        <v>134</v>
      </c>
      <c r="E6" s="423" t="s">
        <v>680</v>
      </c>
      <c r="F6" s="72" t="s">
        <v>422</v>
      </c>
      <c r="G6" s="396" t="s">
        <v>24</v>
      </c>
      <c r="H6" s="399"/>
      <c r="I6" s="396" t="s">
        <v>502</v>
      </c>
      <c r="J6" s="206">
        <v>374730000</v>
      </c>
      <c r="K6" s="396" t="s">
        <v>21</v>
      </c>
      <c r="L6" s="202" t="s">
        <v>510</v>
      </c>
      <c r="M6" s="202" t="s">
        <v>511</v>
      </c>
      <c r="N6" s="202" t="s">
        <v>492</v>
      </c>
    </row>
    <row r="7" spans="1:14" ht="24" customHeight="1">
      <c r="A7" s="396"/>
      <c r="B7" s="195"/>
      <c r="C7" s="396"/>
      <c r="D7" s="396"/>
      <c r="E7" s="396"/>
      <c r="F7" s="160" t="s">
        <v>500</v>
      </c>
      <c r="G7" s="396"/>
      <c r="H7" s="399"/>
      <c r="I7" s="396"/>
      <c r="J7" s="206"/>
      <c r="K7" s="396"/>
      <c r="L7" s="202"/>
      <c r="M7" s="202"/>
      <c r="N7" s="202"/>
    </row>
    <row r="8" spans="1:14" ht="21" customHeight="1">
      <c r="A8" s="396"/>
      <c r="B8" s="195"/>
      <c r="C8" s="396"/>
      <c r="D8" s="396"/>
      <c r="E8" s="396"/>
      <c r="F8" s="395" t="s">
        <v>501</v>
      </c>
      <c r="G8" s="396"/>
      <c r="H8" s="399"/>
      <c r="I8" s="396"/>
      <c r="J8" s="206"/>
      <c r="K8" s="396"/>
      <c r="L8" s="202"/>
      <c r="M8" s="202"/>
      <c r="N8" s="202"/>
    </row>
    <row r="9" spans="1:14" ht="12.6" customHeight="1">
      <c r="A9" s="397"/>
      <c r="B9" s="196"/>
      <c r="C9" s="397"/>
      <c r="D9" s="397"/>
      <c r="E9" s="397"/>
      <c r="F9" s="397"/>
      <c r="G9" s="397"/>
      <c r="H9" s="400"/>
      <c r="I9" s="397"/>
      <c r="J9" s="207"/>
      <c r="K9" s="397"/>
      <c r="L9" s="204"/>
      <c r="M9" s="204"/>
      <c r="N9" s="204"/>
    </row>
    <row r="10" spans="1:14" ht="49.5">
      <c r="A10" s="395">
        <v>2</v>
      </c>
      <c r="B10" s="194" t="s">
        <v>319</v>
      </c>
      <c r="C10" s="395" t="s">
        <v>503</v>
      </c>
      <c r="D10" s="395" t="s">
        <v>120</v>
      </c>
      <c r="E10" s="395" t="s">
        <v>681</v>
      </c>
      <c r="F10" s="76" t="s">
        <v>418</v>
      </c>
      <c r="G10" s="396" t="s">
        <v>24</v>
      </c>
      <c r="H10" s="398"/>
      <c r="I10" s="395" t="s">
        <v>419</v>
      </c>
      <c r="J10" s="205">
        <v>187050000</v>
      </c>
      <c r="K10" s="395" t="s">
        <v>21</v>
      </c>
      <c r="L10" s="203" t="s">
        <v>504</v>
      </c>
      <c r="M10" s="203" t="s">
        <v>620</v>
      </c>
      <c r="N10" s="203" t="s">
        <v>612</v>
      </c>
    </row>
    <row r="11" spans="1:14" ht="34.15" customHeight="1">
      <c r="A11" s="396"/>
      <c r="B11" s="195"/>
      <c r="C11" s="396"/>
      <c r="D11" s="396"/>
      <c r="E11" s="396"/>
      <c r="F11" s="160" t="s">
        <v>619</v>
      </c>
      <c r="G11" s="396"/>
      <c r="H11" s="399"/>
      <c r="I11" s="396"/>
      <c r="J11" s="206"/>
      <c r="K11" s="396"/>
      <c r="L11" s="202"/>
      <c r="M11" s="202"/>
      <c r="N11" s="202"/>
    </row>
    <row r="12" spans="1:14" ht="21.6" customHeight="1">
      <c r="A12" s="396"/>
      <c r="B12" s="195"/>
      <c r="C12" s="396"/>
      <c r="D12" s="396"/>
      <c r="E12" s="396"/>
      <c r="F12" s="395" t="s">
        <v>611</v>
      </c>
      <c r="G12" s="396"/>
      <c r="H12" s="399"/>
      <c r="I12" s="396"/>
      <c r="J12" s="206"/>
      <c r="K12" s="396"/>
      <c r="L12" s="202"/>
      <c r="M12" s="202"/>
      <c r="N12" s="202"/>
    </row>
    <row r="13" spans="1:14" ht="24" customHeight="1">
      <c r="A13" s="397"/>
      <c r="B13" s="196"/>
      <c r="C13" s="397"/>
      <c r="D13" s="397"/>
      <c r="E13" s="397"/>
      <c r="F13" s="397"/>
      <c r="G13" s="397"/>
      <c r="H13" s="400"/>
      <c r="I13" s="397"/>
      <c r="J13" s="207"/>
      <c r="K13" s="397"/>
      <c r="L13" s="204"/>
      <c r="M13" s="204"/>
      <c r="N13" s="204"/>
    </row>
    <row r="14" spans="1:14" ht="43.15" customHeight="1">
      <c r="A14" s="395">
        <v>3</v>
      </c>
      <c r="B14" s="194" t="s">
        <v>319</v>
      </c>
      <c r="C14" s="395">
        <v>178</v>
      </c>
      <c r="D14" s="395" t="s">
        <v>420</v>
      </c>
      <c r="E14" s="395" t="s">
        <v>421</v>
      </c>
      <c r="F14" s="76" t="s">
        <v>422</v>
      </c>
      <c r="G14" s="194"/>
      <c r="H14" s="395" t="s">
        <v>423</v>
      </c>
      <c r="I14" s="395" t="s">
        <v>424</v>
      </c>
      <c r="J14" s="205">
        <v>94000000</v>
      </c>
      <c r="K14" s="395" t="s">
        <v>93</v>
      </c>
      <c r="L14" s="203" t="s">
        <v>586</v>
      </c>
      <c r="M14" s="403">
        <v>45469</v>
      </c>
      <c r="N14" s="406" t="s">
        <v>1069</v>
      </c>
    </row>
    <row r="15" spans="1:14" ht="37.9" customHeight="1">
      <c r="A15" s="396"/>
      <c r="B15" s="195"/>
      <c r="C15" s="396"/>
      <c r="D15" s="396"/>
      <c r="E15" s="396"/>
      <c r="F15" s="161" t="s">
        <v>1067</v>
      </c>
      <c r="G15" s="195"/>
      <c r="H15" s="396"/>
      <c r="I15" s="396"/>
      <c r="J15" s="206"/>
      <c r="K15" s="396"/>
      <c r="L15" s="202"/>
      <c r="M15" s="404"/>
      <c r="N15" s="407"/>
    </row>
    <row r="16" spans="1:14" ht="25.9" customHeight="1">
      <c r="A16" s="396"/>
      <c r="B16" s="195"/>
      <c r="C16" s="396"/>
      <c r="D16" s="396"/>
      <c r="E16" s="396"/>
      <c r="F16" s="401" t="s">
        <v>1068</v>
      </c>
      <c r="G16" s="195"/>
      <c r="H16" s="396"/>
      <c r="I16" s="396"/>
      <c r="J16" s="206"/>
      <c r="K16" s="396"/>
      <c r="L16" s="202"/>
      <c r="M16" s="404"/>
      <c r="N16" s="407"/>
    </row>
    <row r="17" spans="1:14" ht="7.15" customHeight="1">
      <c r="A17" s="397"/>
      <c r="B17" s="196"/>
      <c r="C17" s="397"/>
      <c r="D17" s="397"/>
      <c r="E17" s="397"/>
      <c r="F17" s="402"/>
      <c r="G17" s="196"/>
      <c r="H17" s="397"/>
      <c r="I17" s="397"/>
      <c r="J17" s="207"/>
      <c r="K17" s="397"/>
      <c r="L17" s="204"/>
      <c r="M17" s="405"/>
      <c r="N17" s="408"/>
    </row>
    <row r="18" spans="1:14" ht="44.25" customHeight="1">
      <c r="A18" s="395">
        <v>4</v>
      </c>
      <c r="B18" s="194" t="s">
        <v>319</v>
      </c>
      <c r="C18" s="395">
        <v>180</v>
      </c>
      <c r="D18" s="395" t="s">
        <v>198</v>
      </c>
      <c r="E18" s="395" t="s">
        <v>682</v>
      </c>
      <c r="F18" s="76" t="s">
        <v>422</v>
      </c>
      <c r="G18" s="395" t="s">
        <v>24</v>
      </c>
      <c r="H18" s="412"/>
      <c r="I18" s="395" t="s">
        <v>425</v>
      </c>
      <c r="J18" s="205">
        <v>100000000</v>
      </c>
      <c r="K18" s="395" t="s">
        <v>21</v>
      </c>
      <c r="L18" s="203" t="s">
        <v>426</v>
      </c>
      <c r="M18" s="203" t="s">
        <v>427</v>
      </c>
      <c r="N18" s="203" t="s">
        <v>530</v>
      </c>
    </row>
    <row r="19" spans="1:14" ht="31.9" customHeight="1">
      <c r="A19" s="396"/>
      <c r="B19" s="195"/>
      <c r="C19" s="396"/>
      <c r="D19" s="396"/>
      <c r="E19" s="396"/>
      <c r="F19" s="160" t="s">
        <v>428</v>
      </c>
      <c r="G19" s="396"/>
      <c r="H19" s="413"/>
      <c r="I19" s="396"/>
      <c r="J19" s="206"/>
      <c r="K19" s="396"/>
      <c r="L19" s="202"/>
      <c r="M19" s="202"/>
      <c r="N19" s="202"/>
    </row>
    <row r="20" spans="1:14" ht="24" customHeight="1">
      <c r="A20" s="396"/>
      <c r="B20" s="195"/>
      <c r="C20" s="396"/>
      <c r="D20" s="396"/>
      <c r="E20" s="396"/>
      <c r="F20" s="395" t="s">
        <v>485</v>
      </c>
      <c r="G20" s="396"/>
      <c r="H20" s="413"/>
      <c r="I20" s="396"/>
      <c r="J20" s="206"/>
      <c r="K20" s="396"/>
      <c r="L20" s="202"/>
      <c r="M20" s="202"/>
      <c r="N20" s="202"/>
    </row>
    <row r="21" spans="1:14" ht="10.15" customHeight="1">
      <c r="A21" s="397"/>
      <c r="B21" s="196"/>
      <c r="C21" s="397"/>
      <c r="D21" s="397"/>
      <c r="E21" s="397"/>
      <c r="F21" s="397"/>
      <c r="G21" s="397"/>
      <c r="H21" s="414"/>
      <c r="I21" s="397"/>
      <c r="J21" s="207"/>
      <c r="K21" s="397"/>
      <c r="L21" s="204"/>
      <c r="M21" s="204"/>
      <c r="N21" s="204"/>
    </row>
    <row r="22" spans="1:14" ht="44.25" customHeight="1">
      <c r="A22" s="395">
        <v>5</v>
      </c>
      <c r="B22" s="194" t="s">
        <v>319</v>
      </c>
      <c r="C22" s="395">
        <v>181</v>
      </c>
      <c r="D22" s="395" t="s">
        <v>429</v>
      </c>
      <c r="E22" s="395" t="s">
        <v>683</v>
      </c>
      <c r="F22" s="76" t="s">
        <v>206</v>
      </c>
      <c r="G22" s="395" t="s">
        <v>24</v>
      </c>
      <c r="H22" s="412"/>
      <c r="I22" s="395" t="s">
        <v>430</v>
      </c>
      <c r="J22" s="205">
        <v>38530000</v>
      </c>
      <c r="K22" s="395" t="s">
        <v>21</v>
      </c>
      <c r="L22" s="203" t="s">
        <v>431</v>
      </c>
      <c r="M22" s="203" t="s">
        <v>512</v>
      </c>
      <c r="N22" s="203" t="s">
        <v>432</v>
      </c>
    </row>
    <row r="23" spans="1:14" ht="44.25" customHeight="1">
      <c r="A23" s="396"/>
      <c r="B23" s="195"/>
      <c r="C23" s="396"/>
      <c r="D23" s="396"/>
      <c r="E23" s="396"/>
      <c r="F23" s="160" t="s">
        <v>272</v>
      </c>
      <c r="G23" s="396"/>
      <c r="H23" s="413"/>
      <c r="I23" s="396"/>
      <c r="J23" s="206"/>
      <c r="K23" s="396"/>
      <c r="L23" s="202"/>
      <c r="M23" s="202"/>
      <c r="N23" s="202"/>
    </row>
    <row r="24" spans="1:14" ht="24" customHeight="1">
      <c r="A24" s="396"/>
      <c r="B24" s="195"/>
      <c r="C24" s="396"/>
      <c r="D24" s="396"/>
      <c r="E24" s="396"/>
      <c r="F24" s="395" t="s">
        <v>506</v>
      </c>
      <c r="G24" s="396"/>
      <c r="H24" s="413"/>
      <c r="I24" s="396"/>
      <c r="J24" s="206"/>
      <c r="K24" s="396"/>
      <c r="L24" s="202"/>
      <c r="M24" s="202"/>
      <c r="N24" s="202"/>
    </row>
    <row r="25" spans="1:14" ht="11.45" customHeight="1">
      <c r="A25" s="397"/>
      <c r="B25" s="196"/>
      <c r="C25" s="397"/>
      <c r="D25" s="397"/>
      <c r="E25" s="397"/>
      <c r="F25" s="397"/>
      <c r="G25" s="397"/>
      <c r="H25" s="414"/>
      <c r="I25" s="397"/>
      <c r="J25" s="207"/>
      <c r="K25" s="397"/>
      <c r="L25" s="204"/>
      <c r="M25" s="204"/>
      <c r="N25" s="204"/>
    </row>
    <row r="26" spans="1:14" ht="44.25" customHeight="1">
      <c r="A26" s="395">
        <v>6</v>
      </c>
      <c r="B26" s="194" t="s">
        <v>319</v>
      </c>
      <c r="C26" s="395">
        <v>182</v>
      </c>
      <c r="D26" s="395" t="s">
        <v>433</v>
      </c>
      <c r="E26" s="395" t="s">
        <v>684</v>
      </c>
      <c r="F26" s="76" t="s">
        <v>434</v>
      </c>
      <c r="G26" s="395" t="s">
        <v>24</v>
      </c>
      <c r="H26" s="412"/>
      <c r="I26" s="395" t="s">
        <v>435</v>
      </c>
      <c r="J26" s="205">
        <v>18390000</v>
      </c>
      <c r="K26" s="395" t="s">
        <v>21</v>
      </c>
      <c r="L26" s="203" t="s">
        <v>431</v>
      </c>
      <c r="M26" s="203" t="s">
        <v>512</v>
      </c>
      <c r="N26" s="203" t="s">
        <v>531</v>
      </c>
    </row>
    <row r="27" spans="1:14" ht="34.15" customHeight="1">
      <c r="A27" s="396"/>
      <c r="B27" s="195"/>
      <c r="C27" s="396"/>
      <c r="D27" s="396"/>
      <c r="E27" s="396"/>
      <c r="F27" s="160" t="s">
        <v>272</v>
      </c>
      <c r="G27" s="396"/>
      <c r="H27" s="413"/>
      <c r="I27" s="396"/>
      <c r="J27" s="206"/>
      <c r="K27" s="396"/>
      <c r="L27" s="202"/>
      <c r="M27" s="202"/>
      <c r="N27" s="202"/>
    </row>
    <row r="28" spans="1:14" ht="27.6" customHeight="1">
      <c r="A28" s="396"/>
      <c r="B28" s="195"/>
      <c r="C28" s="396"/>
      <c r="D28" s="396"/>
      <c r="E28" s="396"/>
      <c r="F28" s="395" t="s">
        <v>507</v>
      </c>
      <c r="G28" s="396"/>
      <c r="H28" s="413"/>
      <c r="I28" s="396"/>
      <c r="J28" s="206"/>
      <c r="K28" s="396"/>
      <c r="L28" s="202"/>
      <c r="M28" s="202"/>
      <c r="N28" s="202"/>
    </row>
    <row r="29" spans="1:14" ht="16.899999999999999" customHeight="1">
      <c r="A29" s="397"/>
      <c r="B29" s="196"/>
      <c r="C29" s="397"/>
      <c r="D29" s="397"/>
      <c r="E29" s="397"/>
      <c r="F29" s="397"/>
      <c r="G29" s="397"/>
      <c r="H29" s="414"/>
      <c r="I29" s="397"/>
      <c r="J29" s="207"/>
      <c r="K29" s="397"/>
      <c r="L29" s="204"/>
      <c r="M29" s="204"/>
      <c r="N29" s="204"/>
    </row>
    <row r="30" spans="1:14" ht="44.25" customHeight="1">
      <c r="A30" s="395">
        <v>7</v>
      </c>
      <c r="B30" s="194" t="s">
        <v>319</v>
      </c>
      <c r="C30" s="395">
        <v>183</v>
      </c>
      <c r="D30" s="395" t="s">
        <v>436</v>
      </c>
      <c r="E30" s="395" t="s">
        <v>685</v>
      </c>
      <c r="F30" s="76" t="s">
        <v>199</v>
      </c>
      <c r="G30" s="395" t="s">
        <v>24</v>
      </c>
      <c r="H30" s="412"/>
      <c r="I30" s="395" t="s">
        <v>437</v>
      </c>
      <c r="J30" s="205">
        <v>25000000</v>
      </c>
      <c r="K30" s="395" t="s">
        <v>21</v>
      </c>
      <c r="L30" s="203" t="s">
        <v>438</v>
      </c>
      <c r="M30" s="203" t="s">
        <v>513</v>
      </c>
      <c r="N30" s="203" t="s">
        <v>532</v>
      </c>
    </row>
    <row r="31" spans="1:14" ht="35.450000000000003" customHeight="1">
      <c r="A31" s="396"/>
      <c r="B31" s="195"/>
      <c r="C31" s="396"/>
      <c r="D31" s="396"/>
      <c r="E31" s="396"/>
      <c r="F31" s="160" t="s">
        <v>439</v>
      </c>
      <c r="G31" s="396"/>
      <c r="H31" s="413"/>
      <c r="I31" s="396"/>
      <c r="J31" s="206"/>
      <c r="K31" s="396"/>
      <c r="L31" s="202"/>
      <c r="M31" s="202"/>
      <c r="N31" s="202"/>
    </row>
    <row r="32" spans="1:14" ht="27.6" customHeight="1">
      <c r="A32" s="396"/>
      <c r="B32" s="195"/>
      <c r="C32" s="396"/>
      <c r="D32" s="396"/>
      <c r="E32" s="396"/>
      <c r="F32" s="395" t="s">
        <v>508</v>
      </c>
      <c r="G32" s="396"/>
      <c r="H32" s="413"/>
      <c r="I32" s="396"/>
      <c r="J32" s="206"/>
      <c r="K32" s="396"/>
      <c r="L32" s="202"/>
      <c r="M32" s="202"/>
      <c r="N32" s="202"/>
    </row>
    <row r="33" spans="1:14" ht="9.6" customHeight="1">
      <c r="A33" s="397"/>
      <c r="B33" s="196"/>
      <c r="C33" s="397"/>
      <c r="D33" s="397"/>
      <c r="E33" s="397"/>
      <c r="F33" s="397"/>
      <c r="G33" s="397"/>
      <c r="H33" s="414"/>
      <c r="I33" s="397"/>
      <c r="J33" s="207"/>
      <c r="K33" s="397"/>
      <c r="L33" s="204"/>
      <c r="M33" s="204"/>
      <c r="N33" s="204"/>
    </row>
    <row r="34" spans="1:14" ht="60" customHeight="1">
      <c r="A34" s="197">
        <v>8</v>
      </c>
      <c r="B34" s="194" t="s">
        <v>319</v>
      </c>
      <c r="C34" s="194">
        <v>186</v>
      </c>
      <c r="D34" s="197" t="s">
        <v>440</v>
      </c>
      <c r="E34" s="194" t="s">
        <v>729</v>
      </c>
      <c r="F34" s="76" t="s">
        <v>422</v>
      </c>
      <c r="G34" s="395" t="s">
        <v>24</v>
      </c>
      <c r="H34" s="194" t="s">
        <v>441</v>
      </c>
      <c r="I34" s="194" t="s">
        <v>442</v>
      </c>
      <c r="J34" s="205">
        <v>20205518</v>
      </c>
      <c r="K34" s="197" t="s">
        <v>21</v>
      </c>
      <c r="L34" s="203" t="s">
        <v>443</v>
      </c>
      <c r="M34" s="203" t="s">
        <v>444</v>
      </c>
      <c r="N34" s="194" t="s">
        <v>659</v>
      </c>
    </row>
    <row r="35" spans="1:14" ht="39.6" customHeight="1">
      <c r="A35" s="198"/>
      <c r="B35" s="195"/>
      <c r="C35" s="195"/>
      <c r="D35" s="198"/>
      <c r="E35" s="195"/>
      <c r="F35" s="160" t="s">
        <v>445</v>
      </c>
      <c r="G35" s="396"/>
      <c r="H35" s="195"/>
      <c r="I35" s="195"/>
      <c r="J35" s="206"/>
      <c r="K35" s="198"/>
      <c r="L35" s="202"/>
      <c r="M35" s="202"/>
      <c r="N35" s="195"/>
    </row>
    <row r="36" spans="1:14" ht="15.6" customHeight="1">
      <c r="A36" s="198"/>
      <c r="B36" s="195"/>
      <c r="C36" s="195"/>
      <c r="D36" s="198"/>
      <c r="E36" s="195"/>
      <c r="F36" s="395" t="s">
        <v>582</v>
      </c>
      <c r="G36" s="396"/>
      <c r="H36" s="195"/>
      <c r="I36" s="195"/>
      <c r="J36" s="206"/>
      <c r="K36" s="198"/>
      <c r="L36" s="202"/>
      <c r="M36" s="202"/>
      <c r="N36" s="195"/>
    </row>
    <row r="37" spans="1:14" ht="21.6" customHeight="1">
      <c r="A37" s="199"/>
      <c r="B37" s="196"/>
      <c r="C37" s="196"/>
      <c r="D37" s="199"/>
      <c r="E37" s="196"/>
      <c r="F37" s="397"/>
      <c r="G37" s="397"/>
      <c r="H37" s="196"/>
      <c r="I37" s="196"/>
      <c r="J37" s="207"/>
      <c r="K37" s="199"/>
      <c r="L37" s="204"/>
      <c r="M37" s="204"/>
      <c r="N37" s="196"/>
    </row>
    <row r="38" spans="1:14" ht="55.15" customHeight="1">
      <c r="A38" s="197">
        <v>9</v>
      </c>
      <c r="B38" s="194" t="s">
        <v>319</v>
      </c>
      <c r="C38" s="194">
        <v>186</v>
      </c>
      <c r="D38" s="197" t="s">
        <v>440</v>
      </c>
      <c r="E38" s="194" t="s">
        <v>730</v>
      </c>
      <c r="F38" s="76" t="s">
        <v>422</v>
      </c>
      <c r="G38" s="395" t="s">
        <v>484</v>
      </c>
      <c r="H38" s="194" t="s">
        <v>441</v>
      </c>
      <c r="I38" s="194" t="s">
        <v>442</v>
      </c>
      <c r="J38" s="205">
        <v>16797482</v>
      </c>
      <c r="K38" s="197" t="s">
        <v>21</v>
      </c>
      <c r="L38" s="203" t="s">
        <v>769</v>
      </c>
      <c r="M38" s="203" t="s">
        <v>768</v>
      </c>
      <c r="N38" s="194" t="s">
        <v>983</v>
      </c>
    </row>
    <row r="39" spans="1:14" ht="28.15" customHeight="1">
      <c r="A39" s="198"/>
      <c r="B39" s="195"/>
      <c r="C39" s="195"/>
      <c r="D39" s="198"/>
      <c r="E39" s="195"/>
      <c r="F39" s="160" t="s">
        <v>761</v>
      </c>
      <c r="G39" s="396"/>
      <c r="H39" s="195"/>
      <c r="I39" s="195"/>
      <c r="J39" s="206"/>
      <c r="K39" s="198"/>
      <c r="L39" s="202"/>
      <c r="M39" s="202"/>
      <c r="N39" s="195"/>
    </row>
    <row r="40" spans="1:14" ht="36.6" customHeight="1">
      <c r="A40" s="198"/>
      <c r="B40" s="195"/>
      <c r="C40" s="195"/>
      <c r="D40" s="198"/>
      <c r="E40" s="195"/>
      <c r="F40" s="395" t="s">
        <v>982</v>
      </c>
      <c r="G40" s="396"/>
      <c r="H40" s="195"/>
      <c r="I40" s="195"/>
      <c r="J40" s="206"/>
      <c r="K40" s="198"/>
      <c r="L40" s="202"/>
      <c r="M40" s="202"/>
      <c r="N40" s="195"/>
    </row>
    <row r="41" spans="1:14" ht="3.6" customHeight="1">
      <c r="A41" s="199"/>
      <c r="B41" s="196"/>
      <c r="C41" s="196"/>
      <c r="D41" s="199"/>
      <c r="E41" s="196"/>
      <c r="F41" s="397"/>
      <c r="G41" s="397"/>
      <c r="H41" s="196"/>
      <c r="I41" s="196"/>
      <c r="J41" s="207"/>
      <c r="K41" s="199"/>
      <c r="L41" s="204"/>
      <c r="M41" s="204"/>
      <c r="N41" s="196"/>
    </row>
    <row r="42" spans="1:14" ht="45" customHeight="1">
      <c r="A42" s="197">
        <v>10</v>
      </c>
      <c r="B42" s="194" t="s">
        <v>319</v>
      </c>
      <c r="C42" s="194">
        <v>188</v>
      </c>
      <c r="D42" s="197" t="s">
        <v>201</v>
      </c>
      <c r="E42" s="194" t="s">
        <v>446</v>
      </c>
      <c r="F42" s="76" t="s">
        <v>447</v>
      </c>
      <c r="G42" s="194" t="s">
        <v>24</v>
      </c>
      <c r="H42" s="194"/>
      <c r="I42" s="197" t="s">
        <v>448</v>
      </c>
      <c r="J42" s="205">
        <v>21900000</v>
      </c>
      <c r="K42" s="197" t="s">
        <v>21</v>
      </c>
      <c r="L42" s="203" t="s">
        <v>570</v>
      </c>
      <c r="M42" s="203" t="s">
        <v>565</v>
      </c>
      <c r="N42" s="194" t="s">
        <v>629</v>
      </c>
    </row>
    <row r="43" spans="1:14" ht="36.6" customHeight="1">
      <c r="A43" s="198"/>
      <c r="B43" s="195"/>
      <c r="C43" s="195"/>
      <c r="D43" s="198"/>
      <c r="E43" s="195"/>
      <c r="F43" s="76" t="s">
        <v>564</v>
      </c>
      <c r="G43" s="195"/>
      <c r="H43" s="195"/>
      <c r="I43" s="198"/>
      <c r="J43" s="206"/>
      <c r="K43" s="198"/>
      <c r="L43" s="202"/>
      <c r="M43" s="202"/>
      <c r="N43" s="195"/>
    </row>
    <row r="44" spans="1:14" ht="37.9" customHeight="1">
      <c r="A44" s="198"/>
      <c r="B44" s="195"/>
      <c r="C44" s="195"/>
      <c r="D44" s="198"/>
      <c r="E44" s="195"/>
      <c r="F44" s="194" t="s">
        <v>595</v>
      </c>
      <c r="G44" s="195"/>
      <c r="H44" s="195"/>
      <c r="I44" s="198"/>
      <c r="J44" s="206"/>
      <c r="K44" s="198"/>
      <c r="L44" s="202"/>
      <c r="M44" s="202"/>
      <c r="N44" s="195"/>
    </row>
    <row r="45" spans="1:14" ht="5.45" customHeight="1">
      <c r="A45" s="199"/>
      <c r="B45" s="196"/>
      <c r="C45" s="196"/>
      <c r="D45" s="199"/>
      <c r="E45" s="196"/>
      <c r="F45" s="196"/>
      <c r="G45" s="196"/>
      <c r="H45" s="196"/>
      <c r="I45" s="199"/>
      <c r="J45" s="207"/>
      <c r="K45" s="199"/>
      <c r="L45" s="204"/>
      <c r="M45" s="204"/>
      <c r="N45" s="196"/>
    </row>
    <row r="46" spans="1:14" ht="51.6" customHeight="1">
      <c r="A46" s="197">
        <v>11</v>
      </c>
      <c r="B46" s="194" t="s">
        <v>319</v>
      </c>
      <c r="C46" s="194">
        <v>189</v>
      </c>
      <c r="D46" s="197" t="s">
        <v>449</v>
      </c>
      <c r="E46" s="213" t="s">
        <v>450</v>
      </c>
      <c r="F46" s="16" t="s">
        <v>90</v>
      </c>
      <c r="G46" s="194" t="s">
        <v>24</v>
      </c>
      <c r="H46" s="194" t="s">
        <v>451</v>
      </c>
      <c r="I46" s="197" t="s">
        <v>452</v>
      </c>
      <c r="J46" s="205">
        <v>36000000</v>
      </c>
      <c r="K46" s="197" t="s">
        <v>93</v>
      </c>
      <c r="L46" s="203" t="s">
        <v>453</v>
      </c>
      <c r="M46" s="203" t="s">
        <v>454</v>
      </c>
      <c r="N46" s="194" t="s">
        <v>701</v>
      </c>
    </row>
    <row r="47" spans="1:14" ht="42.6" customHeight="1">
      <c r="A47" s="198"/>
      <c r="B47" s="195"/>
      <c r="C47" s="195"/>
      <c r="D47" s="198"/>
      <c r="E47" s="211"/>
      <c r="F47" s="76" t="s">
        <v>455</v>
      </c>
      <c r="G47" s="195"/>
      <c r="H47" s="195"/>
      <c r="I47" s="198"/>
      <c r="J47" s="206"/>
      <c r="K47" s="198"/>
      <c r="L47" s="202"/>
      <c r="M47" s="202"/>
      <c r="N47" s="195"/>
    </row>
    <row r="48" spans="1:14" ht="24.6" customHeight="1">
      <c r="A48" s="198"/>
      <c r="B48" s="195"/>
      <c r="C48" s="195"/>
      <c r="D48" s="198"/>
      <c r="E48" s="211"/>
      <c r="F48" s="194" t="s">
        <v>505</v>
      </c>
      <c r="G48" s="195"/>
      <c r="H48" s="195"/>
      <c r="I48" s="198"/>
      <c r="J48" s="206"/>
      <c r="K48" s="198"/>
      <c r="L48" s="202"/>
      <c r="M48" s="202"/>
      <c r="N48" s="195"/>
    </row>
    <row r="49" spans="1:14" ht="13.9" customHeight="1">
      <c r="A49" s="199"/>
      <c r="B49" s="196"/>
      <c r="C49" s="196"/>
      <c r="D49" s="199"/>
      <c r="E49" s="212"/>
      <c r="F49" s="196"/>
      <c r="G49" s="196"/>
      <c r="H49" s="196"/>
      <c r="I49" s="199"/>
      <c r="J49" s="207"/>
      <c r="K49" s="199"/>
      <c r="L49" s="204"/>
      <c r="M49" s="204"/>
      <c r="N49" s="196"/>
    </row>
    <row r="50" spans="1:14" ht="72.599999999999994" customHeight="1">
      <c r="A50" s="197">
        <v>12</v>
      </c>
      <c r="B50" s="194" t="s">
        <v>324</v>
      </c>
      <c r="C50" s="194">
        <v>280</v>
      </c>
      <c r="D50" s="197" t="s">
        <v>391</v>
      </c>
      <c r="E50" s="194" t="s">
        <v>456</v>
      </c>
      <c r="F50" s="76" t="s">
        <v>457</v>
      </c>
      <c r="G50" s="194" t="s">
        <v>24</v>
      </c>
      <c r="H50" s="194" t="s">
        <v>458</v>
      </c>
      <c r="I50" s="194" t="s">
        <v>459</v>
      </c>
      <c r="J50" s="205">
        <v>25000000</v>
      </c>
      <c r="K50" s="197" t="s">
        <v>93</v>
      </c>
      <c r="L50" s="203" t="s">
        <v>22</v>
      </c>
      <c r="M50" s="203" t="s">
        <v>43</v>
      </c>
      <c r="N50" s="203" t="s">
        <v>534</v>
      </c>
    </row>
    <row r="51" spans="1:14" ht="40.15" customHeight="1">
      <c r="A51" s="198"/>
      <c r="B51" s="195"/>
      <c r="C51" s="195"/>
      <c r="D51" s="198"/>
      <c r="E51" s="195"/>
      <c r="F51" s="76" t="s">
        <v>533</v>
      </c>
      <c r="G51" s="195"/>
      <c r="H51" s="195"/>
      <c r="I51" s="195"/>
      <c r="J51" s="206"/>
      <c r="K51" s="198"/>
      <c r="L51" s="202"/>
      <c r="M51" s="202"/>
      <c r="N51" s="202"/>
    </row>
    <row r="52" spans="1:14" ht="7.9" customHeight="1">
      <c r="A52" s="198"/>
      <c r="B52" s="195"/>
      <c r="C52" s="195"/>
      <c r="D52" s="198"/>
      <c r="E52" s="195"/>
      <c r="F52" s="194" t="s">
        <v>509</v>
      </c>
      <c r="G52" s="195"/>
      <c r="H52" s="195"/>
      <c r="I52" s="195"/>
      <c r="J52" s="206"/>
      <c r="K52" s="198"/>
      <c r="L52" s="202"/>
      <c r="M52" s="202"/>
      <c r="N52" s="202"/>
    </row>
    <row r="53" spans="1:14" ht="32.450000000000003" customHeight="1">
      <c r="A53" s="199"/>
      <c r="B53" s="196"/>
      <c r="C53" s="196"/>
      <c r="D53" s="199"/>
      <c r="E53" s="196"/>
      <c r="F53" s="196"/>
      <c r="G53" s="196"/>
      <c r="H53" s="196"/>
      <c r="I53" s="196"/>
      <c r="J53" s="207"/>
      <c r="K53" s="199"/>
      <c r="L53" s="204"/>
      <c r="M53" s="204"/>
      <c r="N53" s="204"/>
    </row>
    <row r="54" spans="1:14" ht="93.6" customHeight="1">
      <c r="A54" s="197">
        <v>13</v>
      </c>
      <c r="B54" s="194" t="s">
        <v>324</v>
      </c>
      <c r="C54" s="194">
        <v>282</v>
      </c>
      <c r="D54" s="197" t="s">
        <v>193</v>
      </c>
      <c r="E54" s="194" t="s">
        <v>460</v>
      </c>
      <c r="F54" s="76" t="s">
        <v>461</v>
      </c>
      <c r="G54" s="194"/>
      <c r="H54" s="194" t="s">
        <v>462</v>
      </c>
      <c r="I54" s="194" t="s">
        <v>463</v>
      </c>
      <c r="J54" s="205">
        <v>5000000</v>
      </c>
      <c r="K54" s="197" t="s">
        <v>93</v>
      </c>
      <c r="L54" s="203" t="s">
        <v>464</v>
      </c>
      <c r="M54" s="561" t="s">
        <v>1106</v>
      </c>
      <c r="N54" s="203" t="s">
        <v>1107</v>
      </c>
    </row>
    <row r="55" spans="1:14" ht="54.6" customHeight="1">
      <c r="A55" s="198"/>
      <c r="B55" s="195"/>
      <c r="C55" s="195"/>
      <c r="D55" s="198"/>
      <c r="E55" s="195"/>
      <c r="F55" s="562" t="s">
        <v>1102</v>
      </c>
      <c r="G55" s="195"/>
      <c r="H55" s="195"/>
      <c r="I55" s="195"/>
      <c r="J55" s="206"/>
      <c r="K55" s="198"/>
      <c r="L55" s="202"/>
      <c r="M55" s="563"/>
      <c r="N55" s="202"/>
    </row>
    <row r="56" spans="1:14" ht="26.45" customHeight="1">
      <c r="A56" s="198"/>
      <c r="B56" s="195"/>
      <c r="C56" s="195"/>
      <c r="D56" s="198"/>
      <c r="E56" s="195"/>
      <c r="F56" s="194" t="s">
        <v>1103</v>
      </c>
      <c r="G56" s="195"/>
      <c r="H56" s="195"/>
      <c r="I56" s="195"/>
      <c r="J56" s="206"/>
      <c r="K56" s="198"/>
      <c r="L56" s="202"/>
      <c r="M56" s="563"/>
      <c r="N56" s="202"/>
    </row>
    <row r="57" spans="1:14" ht="12.6" customHeight="1">
      <c r="A57" s="199"/>
      <c r="B57" s="196"/>
      <c r="C57" s="196"/>
      <c r="D57" s="199"/>
      <c r="E57" s="196"/>
      <c r="F57" s="196"/>
      <c r="G57" s="196"/>
      <c r="H57" s="196"/>
      <c r="I57" s="196"/>
      <c r="J57" s="207"/>
      <c r="K57" s="199"/>
      <c r="L57" s="204"/>
      <c r="M57" s="564"/>
      <c r="N57" s="204"/>
    </row>
    <row r="58" spans="1:14" ht="87" customHeight="1">
      <c r="A58" s="197">
        <v>14</v>
      </c>
      <c r="B58" s="194" t="s">
        <v>324</v>
      </c>
      <c r="C58" s="194">
        <v>283</v>
      </c>
      <c r="D58" s="197" t="s">
        <v>213</v>
      </c>
      <c r="E58" s="194" t="s">
        <v>465</v>
      </c>
      <c r="F58" s="76" t="s">
        <v>466</v>
      </c>
      <c r="G58" s="415" t="s">
        <v>484</v>
      </c>
      <c r="H58" s="194" t="s">
        <v>467</v>
      </c>
      <c r="I58" s="194" t="s">
        <v>463</v>
      </c>
      <c r="J58" s="205">
        <v>31000000</v>
      </c>
      <c r="K58" s="197" t="s">
        <v>93</v>
      </c>
      <c r="L58" s="418" t="s">
        <v>715</v>
      </c>
      <c r="M58" s="403">
        <v>45420</v>
      </c>
      <c r="N58" s="409" t="s">
        <v>1072</v>
      </c>
    </row>
    <row r="59" spans="1:14" ht="31.9" customHeight="1">
      <c r="A59" s="198"/>
      <c r="B59" s="195"/>
      <c r="C59" s="195"/>
      <c r="D59" s="198"/>
      <c r="E59" s="195"/>
      <c r="F59" s="162" t="s">
        <v>1070</v>
      </c>
      <c r="G59" s="416"/>
      <c r="H59" s="195"/>
      <c r="I59" s="195"/>
      <c r="J59" s="206"/>
      <c r="K59" s="198"/>
      <c r="L59" s="419"/>
      <c r="M59" s="404"/>
      <c r="N59" s="410"/>
    </row>
    <row r="60" spans="1:14" ht="31.9" customHeight="1">
      <c r="A60" s="198"/>
      <c r="B60" s="195"/>
      <c r="C60" s="195"/>
      <c r="D60" s="198"/>
      <c r="E60" s="195"/>
      <c r="F60" s="421" t="s">
        <v>1071</v>
      </c>
      <c r="G60" s="416"/>
      <c r="H60" s="195"/>
      <c r="I60" s="195"/>
      <c r="J60" s="206"/>
      <c r="K60" s="198"/>
      <c r="L60" s="419"/>
      <c r="M60" s="404"/>
      <c r="N60" s="410"/>
    </row>
    <row r="61" spans="1:14" ht="11.45" hidden="1" customHeight="1">
      <c r="A61" s="199"/>
      <c r="B61" s="196"/>
      <c r="C61" s="196"/>
      <c r="D61" s="199"/>
      <c r="E61" s="196"/>
      <c r="F61" s="422"/>
      <c r="G61" s="417"/>
      <c r="H61" s="196"/>
      <c r="I61" s="196"/>
      <c r="J61" s="207"/>
      <c r="K61" s="199"/>
      <c r="L61" s="420"/>
      <c r="M61" s="405"/>
      <c r="N61" s="411"/>
    </row>
    <row r="62" spans="1:14" ht="60" customHeight="1">
      <c r="A62" s="197">
        <v>15</v>
      </c>
      <c r="B62" s="194" t="s">
        <v>324</v>
      </c>
      <c r="C62" s="194">
        <v>284</v>
      </c>
      <c r="D62" s="197" t="s">
        <v>208</v>
      </c>
      <c r="E62" s="194" t="s">
        <v>623</v>
      </c>
      <c r="F62" s="76" t="s">
        <v>468</v>
      </c>
      <c r="G62" s="194" t="s">
        <v>24</v>
      </c>
      <c r="H62" s="194" t="s">
        <v>469</v>
      </c>
      <c r="I62" s="194" t="s">
        <v>537</v>
      </c>
      <c r="J62" s="205">
        <v>120000000</v>
      </c>
      <c r="K62" s="197" t="s">
        <v>93</v>
      </c>
      <c r="L62" s="203" t="s">
        <v>471</v>
      </c>
      <c r="M62" s="203" t="s">
        <v>572</v>
      </c>
      <c r="N62" s="203" t="s">
        <v>594</v>
      </c>
    </row>
    <row r="63" spans="1:14" ht="39.6" customHeight="1">
      <c r="A63" s="198"/>
      <c r="B63" s="195"/>
      <c r="C63" s="195"/>
      <c r="D63" s="198"/>
      <c r="E63" s="195"/>
      <c r="F63" s="76" t="s">
        <v>571</v>
      </c>
      <c r="G63" s="195"/>
      <c r="H63" s="195"/>
      <c r="I63" s="195"/>
      <c r="J63" s="206"/>
      <c r="K63" s="198"/>
      <c r="L63" s="202"/>
      <c r="M63" s="202"/>
      <c r="N63" s="202"/>
    </row>
    <row r="64" spans="1:14" ht="7.9" customHeight="1">
      <c r="A64" s="198"/>
      <c r="B64" s="195"/>
      <c r="C64" s="195"/>
      <c r="D64" s="198"/>
      <c r="E64" s="195"/>
      <c r="F64" s="194" t="s">
        <v>573</v>
      </c>
      <c r="G64" s="195"/>
      <c r="H64" s="195"/>
      <c r="I64" s="195"/>
      <c r="J64" s="206"/>
      <c r="K64" s="198"/>
      <c r="L64" s="202"/>
      <c r="M64" s="202"/>
      <c r="N64" s="202"/>
    </row>
    <row r="65" spans="1:14" ht="32.450000000000003" customHeight="1">
      <c r="A65" s="199"/>
      <c r="B65" s="196"/>
      <c r="C65" s="196"/>
      <c r="D65" s="199"/>
      <c r="E65" s="196"/>
      <c r="F65" s="196"/>
      <c r="G65" s="196"/>
      <c r="H65" s="196"/>
      <c r="I65" s="196"/>
      <c r="J65" s="207"/>
      <c r="K65" s="199"/>
      <c r="L65" s="204"/>
      <c r="M65" s="204"/>
      <c r="N65" s="204"/>
    </row>
    <row r="66" spans="1:14" ht="63" customHeight="1">
      <c r="A66" s="197">
        <v>16</v>
      </c>
      <c r="B66" s="194" t="s">
        <v>324</v>
      </c>
      <c r="C66" s="194">
        <v>284</v>
      </c>
      <c r="D66" s="197" t="s">
        <v>208</v>
      </c>
      <c r="E66" s="194" t="s">
        <v>624</v>
      </c>
      <c r="F66" s="76" t="s">
        <v>468</v>
      </c>
      <c r="G66" s="194" t="s">
        <v>24</v>
      </c>
      <c r="H66" s="194" t="s">
        <v>469</v>
      </c>
      <c r="I66" s="194" t="s">
        <v>537</v>
      </c>
      <c r="J66" s="205">
        <v>48000000</v>
      </c>
      <c r="K66" s="197" t="s">
        <v>93</v>
      </c>
      <c r="L66" s="203" t="s">
        <v>622</v>
      </c>
      <c r="M66" s="203" t="s">
        <v>648</v>
      </c>
      <c r="N66" s="373" t="s">
        <v>808</v>
      </c>
    </row>
    <row r="67" spans="1:14" ht="32.450000000000003" customHeight="1">
      <c r="A67" s="198"/>
      <c r="B67" s="195"/>
      <c r="C67" s="195"/>
      <c r="D67" s="198"/>
      <c r="E67" s="195"/>
      <c r="F67" s="76" t="s">
        <v>647</v>
      </c>
      <c r="G67" s="195"/>
      <c r="H67" s="195"/>
      <c r="I67" s="195"/>
      <c r="J67" s="206"/>
      <c r="K67" s="198"/>
      <c r="L67" s="202"/>
      <c r="M67" s="202"/>
      <c r="N67" s="374"/>
    </row>
    <row r="68" spans="1:14" ht="19.899999999999999" customHeight="1">
      <c r="A68" s="198"/>
      <c r="B68" s="195"/>
      <c r="C68" s="195"/>
      <c r="D68" s="198"/>
      <c r="E68" s="195"/>
      <c r="F68" s="193" t="s">
        <v>621</v>
      </c>
      <c r="G68" s="195"/>
      <c r="H68" s="195"/>
      <c r="I68" s="195"/>
      <c r="J68" s="206"/>
      <c r="K68" s="198"/>
      <c r="L68" s="202"/>
      <c r="M68" s="202"/>
      <c r="N68" s="374"/>
    </row>
    <row r="69" spans="1:14" ht="32.450000000000003" customHeight="1">
      <c r="A69" s="199"/>
      <c r="B69" s="196"/>
      <c r="C69" s="196"/>
      <c r="D69" s="199"/>
      <c r="E69" s="196"/>
      <c r="F69" s="193"/>
      <c r="G69" s="196"/>
      <c r="H69" s="196"/>
      <c r="I69" s="196"/>
      <c r="J69" s="207"/>
      <c r="K69" s="199"/>
      <c r="L69" s="204"/>
      <c r="M69" s="204"/>
      <c r="N69" s="375"/>
    </row>
    <row r="70" spans="1:14" ht="72" customHeight="1">
      <c r="A70" s="197">
        <v>17</v>
      </c>
      <c r="B70" s="194" t="s">
        <v>324</v>
      </c>
      <c r="C70" s="194">
        <v>285</v>
      </c>
      <c r="D70" s="197" t="s">
        <v>472</v>
      </c>
      <c r="E70" s="194" t="s">
        <v>473</v>
      </c>
      <c r="F70" s="76" t="s">
        <v>474</v>
      </c>
      <c r="G70" s="194" t="s">
        <v>24</v>
      </c>
      <c r="H70" s="194" t="s">
        <v>475</v>
      </c>
      <c r="I70" s="194" t="s">
        <v>470</v>
      </c>
      <c r="J70" s="205">
        <v>1600000</v>
      </c>
      <c r="K70" s="197" t="s">
        <v>93</v>
      </c>
      <c r="L70" s="203" t="s">
        <v>476</v>
      </c>
      <c r="M70" s="203" t="s">
        <v>477</v>
      </c>
      <c r="N70" s="194" t="s">
        <v>543</v>
      </c>
    </row>
    <row r="71" spans="1:14" ht="40.15" customHeight="1">
      <c r="A71" s="198"/>
      <c r="B71" s="195"/>
      <c r="C71" s="195"/>
      <c r="D71" s="198"/>
      <c r="E71" s="195"/>
      <c r="F71" s="76" t="s">
        <v>535</v>
      </c>
      <c r="G71" s="195"/>
      <c r="H71" s="195"/>
      <c r="I71" s="195"/>
      <c r="J71" s="206"/>
      <c r="K71" s="198"/>
      <c r="L71" s="202"/>
      <c r="M71" s="202"/>
      <c r="N71" s="195"/>
    </row>
    <row r="72" spans="1:14" ht="24.6" customHeight="1">
      <c r="A72" s="198"/>
      <c r="B72" s="195"/>
      <c r="C72" s="195"/>
      <c r="D72" s="198"/>
      <c r="E72" s="195"/>
      <c r="F72" s="194" t="s">
        <v>802</v>
      </c>
      <c r="G72" s="195"/>
      <c r="H72" s="195"/>
      <c r="I72" s="195"/>
      <c r="J72" s="206"/>
      <c r="K72" s="198"/>
      <c r="L72" s="202"/>
      <c r="M72" s="202"/>
      <c r="N72" s="195"/>
    </row>
    <row r="73" spans="1:14" ht="6.6" customHeight="1">
      <c r="A73" s="199"/>
      <c r="B73" s="196"/>
      <c r="C73" s="196"/>
      <c r="D73" s="199"/>
      <c r="E73" s="196"/>
      <c r="F73" s="196"/>
      <c r="G73" s="196"/>
      <c r="H73" s="196"/>
      <c r="I73" s="196"/>
      <c r="J73" s="207"/>
      <c r="K73" s="199"/>
      <c r="L73" s="204"/>
      <c r="M73" s="204"/>
      <c r="N73" s="196"/>
    </row>
    <row r="74" spans="1:14" ht="79.900000000000006" customHeight="1">
      <c r="A74" s="197">
        <v>18</v>
      </c>
      <c r="B74" s="194" t="s">
        <v>324</v>
      </c>
      <c r="C74" s="194">
        <v>286</v>
      </c>
      <c r="D74" s="197" t="s">
        <v>478</v>
      </c>
      <c r="E74" s="194" t="s">
        <v>479</v>
      </c>
      <c r="F74" s="76" t="s">
        <v>480</v>
      </c>
      <c r="G74" s="194" t="s">
        <v>24</v>
      </c>
      <c r="H74" s="194" t="s">
        <v>481</v>
      </c>
      <c r="I74" s="194" t="s">
        <v>482</v>
      </c>
      <c r="J74" s="205">
        <v>6000000</v>
      </c>
      <c r="K74" s="197" t="s">
        <v>21</v>
      </c>
      <c r="L74" s="203" t="s">
        <v>483</v>
      </c>
      <c r="M74" s="203" t="s">
        <v>43</v>
      </c>
      <c r="N74" s="194" t="s">
        <v>666</v>
      </c>
    </row>
    <row r="75" spans="1:14" ht="42.6" customHeight="1">
      <c r="A75" s="198"/>
      <c r="B75" s="195"/>
      <c r="C75" s="195"/>
      <c r="D75" s="198"/>
      <c r="E75" s="195"/>
      <c r="F75" s="76" t="s">
        <v>533</v>
      </c>
      <c r="G75" s="195"/>
      <c r="H75" s="195"/>
      <c r="I75" s="195"/>
      <c r="J75" s="206"/>
      <c r="K75" s="198"/>
      <c r="L75" s="202"/>
      <c r="M75" s="202"/>
      <c r="N75" s="195"/>
    </row>
    <row r="76" spans="1:14" ht="30" customHeight="1">
      <c r="A76" s="198"/>
      <c r="B76" s="195"/>
      <c r="C76" s="195"/>
      <c r="D76" s="198"/>
      <c r="E76" s="195"/>
      <c r="F76" s="194" t="s">
        <v>536</v>
      </c>
      <c r="G76" s="195"/>
      <c r="H76" s="195"/>
      <c r="I76" s="195"/>
      <c r="J76" s="206"/>
      <c r="K76" s="198"/>
      <c r="L76" s="202"/>
      <c r="M76" s="202"/>
      <c r="N76" s="195"/>
    </row>
    <row r="77" spans="1:14" ht="5.45" customHeight="1">
      <c r="A77" s="199"/>
      <c r="B77" s="196"/>
      <c r="C77" s="196"/>
      <c r="D77" s="199"/>
      <c r="E77" s="196"/>
      <c r="F77" s="196"/>
      <c r="G77" s="196"/>
      <c r="H77" s="196"/>
      <c r="I77" s="196"/>
      <c r="J77" s="207"/>
      <c r="K77" s="199"/>
      <c r="L77" s="204"/>
      <c r="M77" s="204"/>
      <c r="N77" s="196"/>
    </row>
    <row r="78" spans="1:14" ht="19.899999999999999" customHeight="1"/>
  </sheetData>
  <mergeCells count="255">
    <mergeCell ref="N66:N69"/>
    <mergeCell ref="E66:E69"/>
    <mergeCell ref="L4:N4"/>
    <mergeCell ref="F40:F41"/>
    <mergeCell ref="A38:A41"/>
    <mergeCell ref="L38:L41"/>
    <mergeCell ref="M38:M41"/>
    <mergeCell ref="N38:N41"/>
    <mergeCell ref="B38:B41"/>
    <mergeCell ref="C38:C41"/>
    <mergeCell ref="D38:D41"/>
    <mergeCell ref="G38:G41"/>
    <mergeCell ref="H38:H41"/>
    <mergeCell ref="I38:I41"/>
    <mergeCell ref="J38:J41"/>
    <mergeCell ref="K38:K41"/>
    <mergeCell ref="E38:E41"/>
    <mergeCell ref="L74:L77"/>
    <mergeCell ref="M74:M77"/>
    <mergeCell ref="N74:N77"/>
    <mergeCell ref="F76:F77"/>
    <mergeCell ref="A6:A9"/>
    <mergeCell ref="B6:B9"/>
    <mergeCell ref="C6:C9"/>
    <mergeCell ref="D6:D9"/>
    <mergeCell ref="F8:F9"/>
    <mergeCell ref="G6:G9"/>
    <mergeCell ref="H6:H9"/>
    <mergeCell ref="I6:I9"/>
    <mergeCell ref="E6:E9"/>
    <mergeCell ref="J6:J9"/>
    <mergeCell ref="K6:K9"/>
    <mergeCell ref="L6:L9"/>
    <mergeCell ref="M6:M9"/>
    <mergeCell ref="N6:N9"/>
    <mergeCell ref="A66:A69"/>
    <mergeCell ref="B66:B69"/>
    <mergeCell ref="C66:C69"/>
    <mergeCell ref="D66:D69"/>
    <mergeCell ref="F68:F69"/>
    <mergeCell ref="G66:G69"/>
    <mergeCell ref="A74:A77"/>
    <mergeCell ref="B74:B77"/>
    <mergeCell ref="C74:C77"/>
    <mergeCell ref="D74:D77"/>
    <mergeCell ref="H74:H77"/>
    <mergeCell ref="I74:I77"/>
    <mergeCell ref="J74:J77"/>
    <mergeCell ref="K74:K77"/>
    <mergeCell ref="G74:G77"/>
    <mergeCell ref="E74:E77"/>
    <mergeCell ref="L62:L65"/>
    <mergeCell ref="M62:M65"/>
    <mergeCell ref="N62:N65"/>
    <mergeCell ref="F64:F65"/>
    <mergeCell ref="A70:A73"/>
    <mergeCell ref="B70:B73"/>
    <mergeCell ref="C70:C73"/>
    <mergeCell ref="D70:D73"/>
    <mergeCell ref="H70:H73"/>
    <mergeCell ref="I70:I73"/>
    <mergeCell ref="J70:J73"/>
    <mergeCell ref="K70:K73"/>
    <mergeCell ref="G70:G73"/>
    <mergeCell ref="E70:E73"/>
    <mergeCell ref="L70:L73"/>
    <mergeCell ref="M70:M73"/>
    <mergeCell ref="N70:N73"/>
    <mergeCell ref="F72:F73"/>
    <mergeCell ref="H66:H69"/>
    <mergeCell ref="I66:I69"/>
    <mergeCell ref="J66:J69"/>
    <mergeCell ref="K66:K69"/>
    <mergeCell ref="L66:L69"/>
    <mergeCell ref="M66:M69"/>
    <mergeCell ref="A62:A65"/>
    <mergeCell ref="B62:B65"/>
    <mergeCell ref="C62:C65"/>
    <mergeCell ref="D62:D65"/>
    <mergeCell ref="H62:H65"/>
    <mergeCell ref="I62:I65"/>
    <mergeCell ref="J62:J65"/>
    <mergeCell ref="K62:K65"/>
    <mergeCell ref="G62:G65"/>
    <mergeCell ref="E62:E65"/>
    <mergeCell ref="A58:A61"/>
    <mergeCell ref="B58:B61"/>
    <mergeCell ref="C58:C61"/>
    <mergeCell ref="D58:D61"/>
    <mergeCell ref="H58:H61"/>
    <mergeCell ref="I58:I61"/>
    <mergeCell ref="J58:J61"/>
    <mergeCell ref="K58:K61"/>
    <mergeCell ref="G58:G61"/>
    <mergeCell ref="E58:E61"/>
    <mergeCell ref="L58:L61"/>
    <mergeCell ref="M58:M61"/>
    <mergeCell ref="N58:N61"/>
    <mergeCell ref="F60:F61"/>
    <mergeCell ref="L50:L53"/>
    <mergeCell ref="M50:M53"/>
    <mergeCell ref="N50:N53"/>
    <mergeCell ref="F52:F53"/>
    <mergeCell ref="A54:A57"/>
    <mergeCell ref="B54:B57"/>
    <mergeCell ref="C54:C57"/>
    <mergeCell ref="D54:D57"/>
    <mergeCell ref="H54:H57"/>
    <mergeCell ref="I54:I57"/>
    <mergeCell ref="J54:J57"/>
    <mergeCell ref="K54:K57"/>
    <mergeCell ref="G54:G57"/>
    <mergeCell ref="E54:E57"/>
    <mergeCell ref="L54:L57"/>
    <mergeCell ref="M54:M57"/>
    <mergeCell ref="N54:N57"/>
    <mergeCell ref="F56:F57"/>
    <mergeCell ref="A50:A53"/>
    <mergeCell ref="B50:B53"/>
    <mergeCell ref="C50:C53"/>
    <mergeCell ref="D50:D53"/>
    <mergeCell ref="H50:H53"/>
    <mergeCell ref="I50:I53"/>
    <mergeCell ref="J50:J53"/>
    <mergeCell ref="K50:K53"/>
    <mergeCell ref="G50:G53"/>
    <mergeCell ref="E50:E53"/>
    <mergeCell ref="L42:L45"/>
    <mergeCell ref="M42:M45"/>
    <mergeCell ref="N42:N45"/>
    <mergeCell ref="F44:F45"/>
    <mergeCell ref="A46:A49"/>
    <mergeCell ref="B46:B49"/>
    <mergeCell ref="C46:C49"/>
    <mergeCell ref="D46:D49"/>
    <mergeCell ref="H46:H49"/>
    <mergeCell ref="I46:I49"/>
    <mergeCell ref="J46:J49"/>
    <mergeCell ref="K46:K49"/>
    <mergeCell ref="G46:G49"/>
    <mergeCell ref="E46:E49"/>
    <mergeCell ref="L46:L49"/>
    <mergeCell ref="M46:M49"/>
    <mergeCell ref="N46:N49"/>
    <mergeCell ref="F48:F49"/>
    <mergeCell ref="A42:A45"/>
    <mergeCell ref="B42:B45"/>
    <mergeCell ref="C42:C45"/>
    <mergeCell ref="D42:D45"/>
    <mergeCell ref="H42:H45"/>
    <mergeCell ref="I42:I45"/>
    <mergeCell ref="J42:J45"/>
    <mergeCell ref="K42:K45"/>
    <mergeCell ref="G42:G45"/>
    <mergeCell ref="E42:E45"/>
    <mergeCell ref="L30:L33"/>
    <mergeCell ref="M30:M33"/>
    <mergeCell ref="N30:N33"/>
    <mergeCell ref="F32:F33"/>
    <mergeCell ref="A34:A37"/>
    <mergeCell ref="B34:B37"/>
    <mergeCell ref="C34:C37"/>
    <mergeCell ref="D34:D37"/>
    <mergeCell ref="H34:H37"/>
    <mergeCell ref="I34:I37"/>
    <mergeCell ref="J34:J37"/>
    <mergeCell ref="K34:K37"/>
    <mergeCell ref="G34:G37"/>
    <mergeCell ref="E34:E37"/>
    <mergeCell ref="L34:L37"/>
    <mergeCell ref="M34:M37"/>
    <mergeCell ref="N34:N37"/>
    <mergeCell ref="F36:F37"/>
    <mergeCell ref="A30:A33"/>
    <mergeCell ref="B30:B33"/>
    <mergeCell ref="C30:C33"/>
    <mergeCell ref="D30:D33"/>
    <mergeCell ref="H30:H33"/>
    <mergeCell ref="I30:I33"/>
    <mergeCell ref="J30:J33"/>
    <mergeCell ref="K30:K33"/>
    <mergeCell ref="G30:G33"/>
    <mergeCell ref="E30:E33"/>
    <mergeCell ref="L22:L25"/>
    <mergeCell ref="M22:M25"/>
    <mergeCell ref="N22:N25"/>
    <mergeCell ref="F24:F25"/>
    <mergeCell ref="A26:A29"/>
    <mergeCell ref="B26:B29"/>
    <mergeCell ref="C26:C29"/>
    <mergeCell ref="D26:D29"/>
    <mergeCell ref="H26:H29"/>
    <mergeCell ref="I26:I29"/>
    <mergeCell ref="J26:J29"/>
    <mergeCell ref="K26:K29"/>
    <mergeCell ref="G26:G29"/>
    <mergeCell ref="E26:E29"/>
    <mergeCell ref="L26:L29"/>
    <mergeCell ref="M26:M29"/>
    <mergeCell ref="N26:N29"/>
    <mergeCell ref="F28:F29"/>
    <mergeCell ref="A22:A25"/>
    <mergeCell ref="B22:B25"/>
    <mergeCell ref="C22:C25"/>
    <mergeCell ref="D22:D25"/>
    <mergeCell ref="H22:H25"/>
    <mergeCell ref="I22:I25"/>
    <mergeCell ref="J22:J25"/>
    <mergeCell ref="K22:K25"/>
    <mergeCell ref="G22:G25"/>
    <mergeCell ref="E22:E25"/>
    <mergeCell ref="A18:A21"/>
    <mergeCell ref="B18:B21"/>
    <mergeCell ref="C18:C21"/>
    <mergeCell ref="D18:D21"/>
    <mergeCell ref="H18:H21"/>
    <mergeCell ref="I18:I21"/>
    <mergeCell ref="J18:J21"/>
    <mergeCell ref="K18:K21"/>
    <mergeCell ref="G18:G21"/>
    <mergeCell ref="E18:E21"/>
    <mergeCell ref="L18:L21"/>
    <mergeCell ref="M18:M21"/>
    <mergeCell ref="N18:N21"/>
    <mergeCell ref="F20:F21"/>
    <mergeCell ref="L10:L13"/>
    <mergeCell ref="M10:M13"/>
    <mergeCell ref="N10:N13"/>
    <mergeCell ref="F12:F13"/>
    <mergeCell ref="A14:A17"/>
    <mergeCell ref="B14:B17"/>
    <mergeCell ref="C14:C17"/>
    <mergeCell ref="D14:D17"/>
    <mergeCell ref="H14:H17"/>
    <mergeCell ref="I14:I17"/>
    <mergeCell ref="J14:J17"/>
    <mergeCell ref="G10:G13"/>
    <mergeCell ref="G14:G17"/>
    <mergeCell ref="E10:E13"/>
    <mergeCell ref="E14:E17"/>
    <mergeCell ref="F16:F17"/>
    <mergeCell ref="K14:K17"/>
    <mergeCell ref="L14:L17"/>
    <mergeCell ref="M14:M17"/>
    <mergeCell ref="N14:N17"/>
    <mergeCell ref="A2:F2"/>
    <mergeCell ref="A4:K4"/>
    <mergeCell ref="A10:A13"/>
    <mergeCell ref="B10:B13"/>
    <mergeCell ref="C10:C13"/>
    <mergeCell ref="D10:D13"/>
    <mergeCell ref="H10:H13"/>
    <mergeCell ref="I10:I13"/>
    <mergeCell ref="J10:J13"/>
    <mergeCell ref="K10:K13"/>
  </mergeCells>
  <printOptions gridLines="1"/>
  <pageMargins left="0.25" right="0.25" top="0.75" bottom="0.75" header="0.3" footer="0.3"/>
  <pageSetup paperSize="8" scale="60"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N11"/>
  <sheetViews>
    <sheetView zoomScale="55" zoomScaleNormal="55" workbookViewId="0">
      <selection activeCell="O1" sqref="O1:O1048576"/>
    </sheetView>
  </sheetViews>
  <sheetFormatPr defaultColWidth="9.140625" defaultRowHeight="15"/>
  <cols>
    <col min="1" max="1" width="9.28515625" style="19" bestFit="1" customWidth="1"/>
    <col min="2" max="2" width="14" style="19" customWidth="1"/>
    <col min="3" max="3" width="9.28515625" style="19" bestFit="1" customWidth="1"/>
    <col min="4" max="4" width="17.42578125" style="19" customWidth="1"/>
    <col min="5" max="5" width="21.85546875" style="19" customWidth="1"/>
    <col min="6" max="6" width="25.7109375" style="52" customWidth="1"/>
    <col min="7" max="7" width="27.28515625" style="52" customWidth="1"/>
    <col min="8" max="8" width="36.7109375" style="19" customWidth="1"/>
    <col min="9" max="9" width="62.140625" style="19" customWidth="1"/>
    <col min="10" max="10" width="25.5703125" style="19" customWidth="1"/>
    <col min="11" max="11" width="13.7109375" style="19" customWidth="1"/>
    <col min="12" max="12" width="13.42578125" style="19" customWidth="1"/>
    <col min="13" max="13" width="18.7109375" style="19" customWidth="1"/>
    <col min="14" max="14" width="15.5703125" style="19" customWidth="1"/>
    <col min="15" max="16384" width="9.140625" style="19"/>
  </cols>
  <sheetData>
    <row r="2" spans="1:14" ht="30.75" customHeight="1">
      <c r="A2" s="429" t="s">
        <v>558</v>
      </c>
      <c r="B2" s="429"/>
      <c r="C2" s="429"/>
      <c r="D2" s="429"/>
      <c r="E2" s="429"/>
      <c r="F2" s="429"/>
      <c r="G2" s="163"/>
    </row>
    <row r="3" spans="1:14" ht="15.75" thickBot="1"/>
    <row r="4" spans="1:14" ht="48.75" customHeight="1">
      <c r="A4" s="164"/>
      <c r="B4" s="426" t="s">
        <v>1</v>
      </c>
      <c r="C4" s="427"/>
      <c r="D4" s="427"/>
      <c r="E4" s="427"/>
      <c r="F4" s="427"/>
      <c r="G4" s="427"/>
      <c r="H4" s="427"/>
      <c r="I4" s="427"/>
      <c r="J4" s="427"/>
      <c r="K4" s="428"/>
      <c r="L4" s="430" t="s">
        <v>2</v>
      </c>
      <c r="M4" s="431"/>
      <c r="N4" s="431"/>
    </row>
    <row r="5" spans="1:14" ht="161.44999999999999" customHeight="1" thickBot="1">
      <c r="A5" s="165" t="s">
        <v>3</v>
      </c>
      <c r="B5" s="166" t="s">
        <v>4</v>
      </c>
      <c r="C5" s="166" t="s">
        <v>5</v>
      </c>
      <c r="D5" s="166" t="s">
        <v>84</v>
      </c>
      <c r="E5" s="167" t="s">
        <v>7</v>
      </c>
      <c r="F5" s="111" t="s">
        <v>8</v>
      </c>
      <c r="G5" s="111" t="s">
        <v>9</v>
      </c>
      <c r="H5" s="168" t="s">
        <v>10</v>
      </c>
      <c r="I5" s="166" t="s">
        <v>11</v>
      </c>
      <c r="J5" s="166" t="s">
        <v>85</v>
      </c>
      <c r="K5" s="166" t="s">
        <v>12</v>
      </c>
      <c r="L5" s="111" t="s">
        <v>950</v>
      </c>
      <c r="M5" s="111" t="s">
        <v>14</v>
      </c>
      <c r="N5" s="86" t="s">
        <v>15</v>
      </c>
    </row>
    <row r="6" spans="1:14" ht="76.150000000000006" customHeight="1">
      <c r="A6" s="200">
        <v>1</v>
      </c>
      <c r="B6" s="200" t="s">
        <v>319</v>
      </c>
      <c r="C6" s="432" t="s">
        <v>919</v>
      </c>
      <c r="D6" s="200" t="s">
        <v>1005</v>
      </c>
      <c r="E6" s="200" t="s">
        <v>559</v>
      </c>
      <c r="F6" s="169" t="s">
        <v>920</v>
      </c>
      <c r="G6" s="300" t="s">
        <v>787</v>
      </c>
      <c r="H6" s="435" t="s">
        <v>922</v>
      </c>
      <c r="I6" s="437" t="s">
        <v>731</v>
      </c>
      <c r="J6" s="206">
        <v>70000000</v>
      </c>
      <c r="K6" s="200" t="s">
        <v>169</v>
      </c>
      <c r="L6" s="201" t="s">
        <v>688</v>
      </c>
      <c r="M6" s="201" t="s">
        <v>749</v>
      </c>
      <c r="N6" s="201" t="s">
        <v>991</v>
      </c>
    </row>
    <row r="7" spans="1:14" ht="74.45" customHeight="1">
      <c r="A7" s="195"/>
      <c r="B7" s="195"/>
      <c r="C7" s="432"/>
      <c r="D7" s="195"/>
      <c r="E7" s="195"/>
      <c r="F7" s="72" t="s">
        <v>748</v>
      </c>
      <c r="G7" s="218"/>
      <c r="H7" s="435"/>
      <c r="I7" s="438"/>
      <c r="J7" s="206"/>
      <c r="K7" s="195"/>
      <c r="L7" s="202"/>
      <c r="M7" s="202"/>
      <c r="N7" s="202"/>
    </row>
    <row r="8" spans="1:14" s="170" customFormat="1" ht="32.450000000000003" customHeight="1">
      <c r="A8" s="195"/>
      <c r="B8" s="195"/>
      <c r="C8" s="432"/>
      <c r="D8" s="195"/>
      <c r="E8" s="195"/>
      <c r="F8" s="434" t="s">
        <v>921</v>
      </c>
      <c r="G8" s="218"/>
      <c r="H8" s="435"/>
      <c r="I8" s="438"/>
      <c r="J8" s="206"/>
      <c r="K8" s="195"/>
      <c r="L8" s="202"/>
      <c r="M8" s="202"/>
      <c r="N8" s="202"/>
    </row>
    <row r="9" spans="1:14" s="170" customFormat="1" ht="160.15" customHeight="1">
      <c r="A9" s="196"/>
      <c r="B9" s="196"/>
      <c r="C9" s="433"/>
      <c r="D9" s="196"/>
      <c r="E9" s="196"/>
      <c r="F9" s="433"/>
      <c r="G9" s="217"/>
      <c r="H9" s="436"/>
      <c r="I9" s="439"/>
      <c r="J9" s="207"/>
      <c r="K9" s="196"/>
      <c r="L9" s="204"/>
      <c r="M9" s="204"/>
      <c r="N9" s="204"/>
    </row>
    <row r="10" spans="1:14" ht="261" customHeight="1">
      <c r="A10" s="171">
        <v>2</v>
      </c>
      <c r="B10" s="171" t="s">
        <v>319</v>
      </c>
      <c r="C10" s="171" t="s">
        <v>903</v>
      </c>
      <c r="D10" s="171" t="s">
        <v>904</v>
      </c>
      <c r="E10" s="171" t="s">
        <v>905</v>
      </c>
      <c r="F10" s="171" t="s">
        <v>1076</v>
      </c>
      <c r="G10" s="172" t="s">
        <v>484</v>
      </c>
      <c r="H10" s="173" t="s">
        <v>923</v>
      </c>
      <c r="I10" s="171" t="s">
        <v>906</v>
      </c>
      <c r="J10" s="174">
        <v>80000000</v>
      </c>
      <c r="K10" s="171" t="s">
        <v>169</v>
      </c>
      <c r="L10" s="175">
        <v>45383</v>
      </c>
      <c r="M10" s="176" t="s">
        <v>1012</v>
      </c>
      <c r="N10" s="176">
        <v>45535</v>
      </c>
    </row>
    <row r="11" spans="1:14">
      <c r="A11" s="20"/>
      <c r="B11" s="20"/>
      <c r="C11" s="20"/>
      <c r="D11" s="20"/>
      <c r="E11" s="20"/>
      <c r="F11" s="137"/>
      <c r="G11" s="137"/>
      <c r="H11" s="20"/>
      <c r="I11" s="20"/>
      <c r="J11" s="20"/>
      <c r="K11" s="20"/>
      <c r="L11" s="20"/>
      <c r="M11" s="20"/>
      <c r="N11" s="20"/>
    </row>
  </sheetData>
  <mergeCells count="17">
    <mergeCell ref="N6:N9"/>
    <mergeCell ref="B4:K4"/>
    <mergeCell ref="A2:F2"/>
    <mergeCell ref="L4:N4"/>
    <mergeCell ref="L6:L9"/>
    <mergeCell ref="M6:M9"/>
    <mergeCell ref="A6:A9"/>
    <mergeCell ref="B6:B9"/>
    <mergeCell ref="C6:C9"/>
    <mergeCell ref="D6:D9"/>
    <mergeCell ref="G6:G9"/>
    <mergeCell ref="F8:F9"/>
    <mergeCell ref="H6:H9"/>
    <mergeCell ref="I6:I9"/>
    <mergeCell ref="J6:J9"/>
    <mergeCell ref="K6:K9"/>
    <mergeCell ref="E6:E9"/>
  </mergeCells>
  <printOptions gridLines="1"/>
  <pageMargins left="0.25" right="0.25" top="0.75" bottom="0.75" header="0.3" footer="0.3"/>
  <pageSetup paperSize="8" scale="60"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6CECF-38CB-49D3-AD8E-27F75C001CCC}">
  <sheetPr>
    <pageSetUpPr fitToPage="1"/>
  </sheetPr>
  <dimension ref="A2:O15"/>
  <sheetViews>
    <sheetView topLeftCell="D1" zoomScale="70" zoomScaleNormal="70" workbookViewId="0">
      <selection activeCell="H12" sqref="H12:H14"/>
    </sheetView>
  </sheetViews>
  <sheetFormatPr defaultColWidth="9.140625" defaultRowHeight="15"/>
  <cols>
    <col min="1" max="1" width="9.28515625" style="70" bestFit="1" customWidth="1"/>
    <col min="2" max="2" width="15.7109375" style="70" customWidth="1"/>
    <col min="3" max="3" width="13.7109375" style="70" customWidth="1"/>
    <col min="4" max="4" width="28" style="70" customWidth="1"/>
    <col min="5" max="5" width="28.85546875" style="69" customWidth="1"/>
    <col min="6" max="6" width="50.42578125" style="69" customWidth="1"/>
    <col min="7" max="7" width="23.7109375" style="69" customWidth="1"/>
    <col min="8" max="8" width="90.5703125" style="69" customWidth="1"/>
    <col min="9" max="9" width="39.140625" style="69" customWidth="1"/>
    <col min="10" max="10" width="21.140625" style="70" customWidth="1"/>
    <col min="11" max="11" width="16" style="70" customWidth="1"/>
    <col min="12" max="12" width="17" style="70" customWidth="1"/>
    <col min="13" max="13" width="18.7109375" style="70" customWidth="1"/>
    <col min="14" max="14" width="17.7109375" style="70" customWidth="1"/>
    <col min="15" max="16384" width="9.140625" style="70"/>
  </cols>
  <sheetData>
    <row r="2" spans="1:15" ht="21">
      <c r="A2" s="440" t="s">
        <v>1077</v>
      </c>
      <c r="B2" s="440"/>
      <c r="C2" s="440"/>
      <c r="D2" s="440"/>
      <c r="E2" s="440"/>
      <c r="F2" s="440"/>
      <c r="G2" s="440"/>
      <c r="L2"/>
      <c r="M2"/>
      <c r="N2"/>
      <c r="O2"/>
    </row>
    <row r="3" spans="1:15" ht="24" customHeight="1" thickBot="1"/>
    <row r="4" spans="1:15" ht="48.75" customHeight="1">
      <c r="A4" s="565"/>
      <c r="B4" s="566" t="s">
        <v>1</v>
      </c>
      <c r="C4" s="567"/>
      <c r="D4" s="567"/>
      <c r="E4" s="567"/>
      <c r="F4" s="567"/>
      <c r="G4" s="567"/>
      <c r="H4" s="567"/>
      <c r="I4" s="567"/>
      <c r="J4" s="567"/>
      <c r="K4" s="568"/>
      <c r="L4" s="569" t="s">
        <v>2</v>
      </c>
      <c r="M4" s="570"/>
      <c r="N4" s="570"/>
    </row>
    <row r="5" spans="1:15" ht="129.6" customHeight="1" thickBot="1">
      <c r="A5" s="571" t="s">
        <v>3</v>
      </c>
      <c r="B5" s="572" t="s">
        <v>4</v>
      </c>
      <c r="C5" s="572" t="s">
        <v>882</v>
      </c>
      <c r="D5" s="572" t="s">
        <v>84</v>
      </c>
      <c r="E5" s="572" t="s">
        <v>7</v>
      </c>
      <c r="F5" s="572" t="s">
        <v>883</v>
      </c>
      <c r="G5" s="572" t="s">
        <v>884</v>
      </c>
      <c r="H5" s="572" t="s">
        <v>10</v>
      </c>
      <c r="I5" s="572" t="s">
        <v>11</v>
      </c>
      <c r="J5" s="572" t="s">
        <v>885</v>
      </c>
      <c r="K5" s="572" t="s">
        <v>12</v>
      </c>
      <c r="L5" s="572" t="s">
        <v>950</v>
      </c>
      <c r="M5" s="572" t="s">
        <v>14</v>
      </c>
      <c r="N5" s="572" t="s">
        <v>15</v>
      </c>
    </row>
    <row r="6" spans="1:15" ht="80.25" customHeight="1">
      <c r="A6" s="573">
        <v>1</v>
      </c>
      <c r="B6" s="574" t="s">
        <v>1014</v>
      </c>
      <c r="C6" s="573" t="s">
        <v>1015</v>
      </c>
      <c r="D6" s="573" t="s">
        <v>1016</v>
      </c>
      <c r="E6" s="575" t="s">
        <v>1017</v>
      </c>
      <c r="F6" s="576" t="s">
        <v>1018</v>
      </c>
      <c r="G6" s="577"/>
      <c r="H6" s="578" t="s">
        <v>1019</v>
      </c>
      <c r="I6" s="579" t="s">
        <v>1020</v>
      </c>
      <c r="J6" s="580">
        <v>610762268</v>
      </c>
      <c r="K6" s="581" t="s">
        <v>21</v>
      </c>
      <c r="L6" s="582">
        <v>45434</v>
      </c>
      <c r="M6" s="582">
        <v>45473</v>
      </c>
      <c r="N6" s="583" t="s">
        <v>1021</v>
      </c>
    </row>
    <row r="7" spans="1:15" ht="45" customHeight="1">
      <c r="A7" s="573"/>
      <c r="B7" s="574"/>
      <c r="C7" s="573"/>
      <c r="D7" s="573"/>
      <c r="E7" s="575"/>
      <c r="F7" s="576" t="s">
        <v>1022</v>
      </c>
      <c r="G7" s="584"/>
      <c r="H7" s="585"/>
      <c r="I7" s="579"/>
      <c r="J7" s="580"/>
      <c r="K7" s="581"/>
      <c r="L7" s="583"/>
      <c r="M7" s="583"/>
      <c r="N7" s="583"/>
    </row>
    <row r="8" spans="1:15" s="71" customFormat="1" ht="63.75" customHeight="1">
      <c r="A8" s="586"/>
      <c r="B8" s="587"/>
      <c r="C8" s="586"/>
      <c r="D8" s="586"/>
      <c r="E8" s="588" t="s">
        <v>1023</v>
      </c>
      <c r="F8" s="576" t="s">
        <v>1024</v>
      </c>
      <c r="G8" s="589"/>
      <c r="H8" s="590"/>
      <c r="I8" s="579"/>
      <c r="J8" s="591"/>
      <c r="K8" s="592"/>
      <c r="L8" s="583"/>
      <c r="M8" s="583"/>
      <c r="N8" s="583"/>
    </row>
    <row r="9" spans="1:15" ht="60" customHeight="1">
      <c r="A9" s="573">
        <v>2</v>
      </c>
      <c r="B9" s="574" t="s">
        <v>1014</v>
      </c>
      <c r="C9" s="573" t="s">
        <v>1025</v>
      </c>
      <c r="D9" s="573" t="s">
        <v>1026</v>
      </c>
      <c r="E9" s="575" t="s">
        <v>1027</v>
      </c>
      <c r="F9" s="576" t="s">
        <v>1018</v>
      </c>
      <c r="G9" s="584"/>
      <c r="H9" s="578" t="s">
        <v>1028</v>
      </c>
      <c r="I9" s="593" t="s">
        <v>1029</v>
      </c>
      <c r="J9" s="595">
        <f>299990200</f>
        <v>299990200</v>
      </c>
      <c r="K9" s="581" t="s">
        <v>21</v>
      </c>
      <c r="L9" s="582">
        <v>45429</v>
      </c>
      <c r="M9" s="582">
        <v>45473</v>
      </c>
      <c r="N9" s="594" t="s">
        <v>1030</v>
      </c>
    </row>
    <row r="10" spans="1:15" ht="73.5" customHeight="1">
      <c r="A10" s="573"/>
      <c r="B10" s="574"/>
      <c r="C10" s="573"/>
      <c r="D10" s="573"/>
      <c r="E10" s="575"/>
      <c r="F10" s="576" t="s">
        <v>1031</v>
      </c>
      <c r="G10" s="584"/>
      <c r="H10" s="585"/>
      <c r="I10" s="593"/>
      <c r="J10" s="595"/>
      <c r="K10" s="581"/>
      <c r="L10" s="583"/>
      <c r="M10" s="583"/>
      <c r="N10" s="594"/>
    </row>
    <row r="11" spans="1:15" ht="60.75" customHeight="1">
      <c r="A11" s="586"/>
      <c r="B11" s="587"/>
      <c r="C11" s="586"/>
      <c r="D11" s="586"/>
      <c r="E11" s="588" t="s">
        <v>1023</v>
      </c>
      <c r="F11" s="576" t="s">
        <v>1032</v>
      </c>
      <c r="G11" s="589"/>
      <c r="H11" s="590"/>
      <c r="I11" s="593"/>
      <c r="J11" s="595"/>
      <c r="K11" s="592"/>
      <c r="L11" s="583"/>
      <c r="M11" s="583"/>
      <c r="N11" s="594"/>
    </row>
    <row r="12" spans="1:15" ht="50.25" customHeight="1">
      <c r="A12" s="573">
        <v>3</v>
      </c>
      <c r="B12" s="574" t="s">
        <v>1014</v>
      </c>
      <c r="C12" s="573" t="s">
        <v>1025</v>
      </c>
      <c r="D12" s="573" t="s">
        <v>1026</v>
      </c>
      <c r="E12" s="575" t="s">
        <v>1033</v>
      </c>
      <c r="F12" s="576" t="s">
        <v>1018</v>
      </c>
      <c r="G12" s="584"/>
      <c r="H12" s="578" t="s">
        <v>1034</v>
      </c>
      <c r="I12" s="593" t="s">
        <v>1035</v>
      </c>
      <c r="J12" s="595">
        <f>559651395-J9</f>
        <v>259661195</v>
      </c>
      <c r="K12" s="581" t="s">
        <v>21</v>
      </c>
      <c r="L12" s="582">
        <v>45534</v>
      </c>
      <c r="M12" s="582">
        <v>45565</v>
      </c>
      <c r="N12" s="594" t="s">
        <v>1036</v>
      </c>
    </row>
    <row r="13" spans="1:15" ht="55.5" customHeight="1">
      <c r="A13" s="573"/>
      <c r="B13" s="574"/>
      <c r="C13" s="573"/>
      <c r="D13" s="573"/>
      <c r="E13" s="575"/>
      <c r="F13" s="576" t="s">
        <v>1037</v>
      </c>
      <c r="G13" s="584"/>
      <c r="H13" s="585"/>
      <c r="I13" s="593"/>
      <c r="J13" s="595"/>
      <c r="K13" s="581"/>
      <c r="L13" s="583"/>
      <c r="M13" s="583"/>
      <c r="N13" s="594"/>
    </row>
    <row r="14" spans="1:15" ht="166.15" customHeight="1">
      <c r="A14" s="586"/>
      <c r="B14" s="587"/>
      <c r="C14" s="586"/>
      <c r="D14" s="586"/>
      <c r="E14" s="588" t="s">
        <v>1023</v>
      </c>
      <c r="F14" s="576" t="s">
        <v>1038</v>
      </c>
      <c r="G14" s="589"/>
      <c r="H14" s="590"/>
      <c r="I14" s="593"/>
      <c r="J14" s="595"/>
      <c r="K14" s="592"/>
      <c r="L14" s="583"/>
      <c r="M14" s="583"/>
      <c r="N14" s="594"/>
    </row>
    <row r="15" spans="1:15" ht="21.75" customHeight="1"/>
  </sheetData>
  <mergeCells count="42">
    <mergeCell ref="M12:M14"/>
    <mergeCell ref="N12:N14"/>
    <mergeCell ref="M9:M11"/>
    <mergeCell ref="N9:N11"/>
    <mergeCell ref="I9:I11"/>
    <mergeCell ref="I12:I14"/>
    <mergeCell ref="K6:K8"/>
    <mergeCell ref="L6:L8"/>
    <mergeCell ref="K9:K11"/>
    <mergeCell ref="L9:L11"/>
    <mergeCell ref="G12:G14"/>
    <mergeCell ref="A9:A11"/>
    <mergeCell ref="B9:B11"/>
    <mergeCell ref="C9:C11"/>
    <mergeCell ref="D9:D11"/>
    <mergeCell ref="G9:G11"/>
    <mergeCell ref="E9:E10"/>
    <mergeCell ref="E12:E13"/>
    <mergeCell ref="A12:A14"/>
    <mergeCell ref="B12:B14"/>
    <mergeCell ref="C12:C14"/>
    <mergeCell ref="D12:D14"/>
    <mergeCell ref="H9:H11"/>
    <mergeCell ref="M6:M8"/>
    <mergeCell ref="N6:N8"/>
    <mergeCell ref="H6:H8"/>
    <mergeCell ref="J6:J8"/>
    <mergeCell ref="J9:J11"/>
    <mergeCell ref="H12:H14"/>
    <mergeCell ref="J12:J14"/>
    <mergeCell ref="I6:I8"/>
    <mergeCell ref="K12:K14"/>
    <mergeCell ref="L12:L14"/>
    <mergeCell ref="B4:K4"/>
    <mergeCell ref="L4:N4"/>
    <mergeCell ref="A6:A8"/>
    <mergeCell ref="B6:B8"/>
    <mergeCell ref="C6:C8"/>
    <mergeCell ref="D6:D8"/>
    <mergeCell ref="A2:G2"/>
    <mergeCell ref="G6:G8"/>
    <mergeCell ref="E6:E7"/>
  </mergeCells>
  <printOptions gridLines="1"/>
  <pageMargins left="0.25" right="0.25" top="0.75" bottom="0.75" header="0.3" footer="0.3"/>
  <pageSetup paperSize="8" scale="72" fitToWidth="0"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5FA2C-9F97-46F9-A822-0A0CF63F68C8}">
  <dimension ref="A2:N13"/>
  <sheetViews>
    <sheetView zoomScale="55" zoomScaleNormal="55" workbookViewId="0">
      <selection activeCell="I10" sqref="I10:I13"/>
    </sheetView>
  </sheetViews>
  <sheetFormatPr defaultColWidth="9.140625" defaultRowHeight="15"/>
  <cols>
    <col min="1" max="1" width="9.28515625" style="179" bestFit="1" customWidth="1"/>
    <col min="2" max="2" width="15.7109375" style="179" customWidth="1"/>
    <col min="3" max="3" width="9.28515625" style="179" bestFit="1" customWidth="1"/>
    <col min="4" max="4" width="19" style="179" customWidth="1"/>
    <col min="5" max="5" width="28.85546875" style="178" customWidth="1"/>
    <col min="6" max="6" width="38.140625" style="178" customWidth="1"/>
    <col min="7" max="7" width="22.85546875" style="180" customWidth="1"/>
    <col min="8" max="8" width="28.28515625" style="178" customWidth="1"/>
    <col min="9" max="9" width="35.7109375" style="178" customWidth="1"/>
    <col min="10" max="10" width="22.28515625" style="179" customWidth="1"/>
    <col min="11" max="11" width="13.7109375" style="179" customWidth="1"/>
    <col min="12" max="12" width="13.42578125" style="179" customWidth="1"/>
    <col min="13" max="13" width="18.7109375" style="179" customWidth="1"/>
    <col min="14" max="14" width="15.5703125" style="179" customWidth="1"/>
    <col min="15" max="16384" width="9.140625" style="179"/>
  </cols>
  <sheetData>
    <row r="2" spans="1:14" ht="30.75" customHeight="1">
      <c r="A2" s="460" t="s">
        <v>865</v>
      </c>
      <c r="B2" s="460"/>
      <c r="C2" s="460"/>
      <c r="D2" s="460"/>
      <c r="E2" s="460"/>
      <c r="F2" s="460"/>
      <c r="G2" s="177"/>
      <c r="M2"/>
      <c r="N2"/>
    </row>
    <row r="3" spans="1:14" ht="15.75" thickBot="1"/>
    <row r="4" spans="1:14" ht="48.75" customHeight="1">
      <c r="A4" s="181"/>
      <c r="B4" s="455" t="s">
        <v>1</v>
      </c>
      <c r="C4" s="456"/>
      <c r="D4" s="456"/>
      <c r="E4" s="456"/>
      <c r="F4" s="456"/>
      <c r="G4" s="456"/>
      <c r="H4" s="456"/>
      <c r="I4" s="456"/>
      <c r="J4" s="456"/>
      <c r="K4" s="457"/>
      <c r="L4" s="458" t="s">
        <v>2</v>
      </c>
      <c r="M4" s="459"/>
      <c r="N4" s="459"/>
    </row>
    <row r="5" spans="1:14" ht="129.6" customHeight="1" thickBot="1">
      <c r="A5" s="182" t="s">
        <v>3</v>
      </c>
      <c r="B5" s="183" t="s">
        <v>4</v>
      </c>
      <c r="C5" s="183" t="s">
        <v>5</v>
      </c>
      <c r="D5" s="183" t="s">
        <v>84</v>
      </c>
      <c r="E5" s="184" t="s">
        <v>7</v>
      </c>
      <c r="F5" s="185" t="s">
        <v>8</v>
      </c>
      <c r="G5" s="185" t="s">
        <v>9</v>
      </c>
      <c r="H5" s="184" t="s">
        <v>10</v>
      </c>
      <c r="I5" s="185" t="s">
        <v>11</v>
      </c>
      <c r="J5" s="183" t="s">
        <v>85</v>
      </c>
      <c r="K5" s="183" t="s">
        <v>12</v>
      </c>
      <c r="L5" s="185" t="s">
        <v>950</v>
      </c>
      <c r="M5" s="185" t="s">
        <v>14</v>
      </c>
      <c r="N5" s="186" t="s">
        <v>15</v>
      </c>
    </row>
    <row r="6" spans="1:14" ht="96.6" customHeight="1">
      <c r="A6" s="446">
        <v>1</v>
      </c>
      <c r="B6" s="449" t="s">
        <v>141</v>
      </c>
      <c r="C6" s="446">
        <v>330</v>
      </c>
      <c r="D6" s="446" t="s">
        <v>866</v>
      </c>
      <c r="E6" s="454" t="s">
        <v>924</v>
      </c>
      <c r="F6" s="187" t="s">
        <v>867</v>
      </c>
      <c r="G6" s="451"/>
      <c r="H6" s="453" t="s">
        <v>868</v>
      </c>
      <c r="I6" s="446" t="s">
        <v>869</v>
      </c>
      <c r="J6" s="447">
        <v>2000000</v>
      </c>
      <c r="K6" s="446" t="s">
        <v>205</v>
      </c>
      <c r="L6" s="444" t="s">
        <v>870</v>
      </c>
      <c r="M6" s="444" t="s">
        <v>871</v>
      </c>
      <c r="N6" s="444"/>
    </row>
    <row r="7" spans="1:14" ht="57.6" customHeight="1">
      <c r="A7" s="446"/>
      <c r="B7" s="449"/>
      <c r="C7" s="446"/>
      <c r="D7" s="446"/>
      <c r="E7" s="446"/>
      <c r="F7" s="187" t="s">
        <v>872</v>
      </c>
      <c r="G7" s="451"/>
      <c r="H7" s="446"/>
      <c r="I7" s="446"/>
      <c r="J7" s="447"/>
      <c r="K7" s="446"/>
      <c r="L7" s="444"/>
      <c r="M7" s="444"/>
      <c r="N7" s="444"/>
    </row>
    <row r="8" spans="1:14" s="188" customFormat="1" ht="36" customHeight="1">
      <c r="A8" s="446"/>
      <c r="B8" s="449"/>
      <c r="C8" s="446"/>
      <c r="D8" s="446"/>
      <c r="E8" s="446"/>
      <c r="F8" s="442" t="s">
        <v>956</v>
      </c>
      <c r="G8" s="451"/>
      <c r="H8" s="446"/>
      <c r="I8" s="446"/>
      <c r="J8" s="447"/>
      <c r="K8" s="446"/>
      <c r="L8" s="444"/>
      <c r="M8" s="444"/>
      <c r="N8" s="444"/>
    </row>
    <row r="9" spans="1:14" s="188" customFormat="1" ht="168.6" customHeight="1">
      <c r="A9" s="443"/>
      <c r="B9" s="450"/>
      <c r="C9" s="443"/>
      <c r="D9" s="443"/>
      <c r="E9" s="443"/>
      <c r="F9" s="443"/>
      <c r="G9" s="452"/>
      <c r="H9" s="443"/>
      <c r="I9" s="443"/>
      <c r="J9" s="448"/>
      <c r="K9" s="443"/>
      <c r="L9" s="445"/>
      <c r="M9" s="445"/>
      <c r="N9" s="445"/>
    </row>
    <row r="10" spans="1:14" ht="96" customHeight="1">
      <c r="A10" s="446">
        <v>2</v>
      </c>
      <c r="B10" s="449" t="s">
        <v>141</v>
      </c>
      <c r="C10" s="446">
        <v>330</v>
      </c>
      <c r="D10" s="446" t="s">
        <v>866</v>
      </c>
      <c r="E10" s="446" t="s">
        <v>925</v>
      </c>
      <c r="F10" s="187" t="s">
        <v>1001</v>
      </c>
      <c r="G10" s="451"/>
      <c r="H10" s="453" t="s">
        <v>873</v>
      </c>
      <c r="I10" s="446" t="s">
        <v>874</v>
      </c>
      <c r="J10" s="447">
        <v>7900000</v>
      </c>
      <c r="K10" s="446" t="s">
        <v>205</v>
      </c>
      <c r="L10" s="444" t="s">
        <v>978</v>
      </c>
      <c r="M10" s="444" t="s">
        <v>977</v>
      </c>
      <c r="N10" s="444"/>
    </row>
    <row r="11" spans="1:14" ht="47.45" customHeight="1">
      <c r="A11" s="446"/>
      <c r="B11" s="449"/>
      <c r="C11" s="446"/>
      <c r="D11" s="446"/>
      <c r="E11" s="446"/>
      <c r="F11" s="187" t="s">
        <v>979</v>
      </c>
      <c r="G11" s="451"/>
      <c r="H11" s="446"/>
      <c r="I11" s="446"/>
      <c r="J11" s="447"/>
      <c r="K11" s="446"/>
      <c r="L11" s="444"/>
      <c r="M11" s="444"/>
      <c r="N11" s="444"/>
    </row>
    <row r="12" spans="1:14" ht="15" customHeight="1">
      <c r="A12" s="446"/>
      <c r="B12" s="449"/>
      <c r="C12" s="446"/>
      <c r="D12" s="446"/>
      <c r="E12" s="446"/>
      <c r="F12" s="442" t="s">
        <v>957</v>
      </c>
      <c r="G12" s="451"/>
      <c r="H12" s="446"/>
      <c r="I12" s="446"/>
      <c r="J12" s="447"/>
      <c r="K12" s="446"/>
      <c r="L12" s="444"/>
      <c r="M12" s="444"/>
      <c r="N12" s="444"/>
    </row>
    <row r="13" spans="1:14" ht="37.9" customHeight="1">
      <c r="A13" s="443"/>
      <c r="B13" s="450"/>
      <c r="C13" s="443"/>
      <c r="D13" s="443"/>
      <c r="E13" s="443"/>
      <c r="F13" s="443"/>
      <c r="G13" s="452"/>
      <c r="H13" s="443"/>
      <c r="I13" s="443"/>
      <c r="J13" s="448"/>
      <c r="K13" s="443"/>
      <c r="L13" s="445"/>
      <c r="M13" s="445"/>
      <c r="N13" s="445"/>
    </row>
  </sheetData>
  <mergeCells count="31">
    <mergeCell ref="L6:L9"/>
    <mergeCell ref="B4:K4"/>
    <mergeCell ref="L4:N4"/>
    <mergeCell ref="A2:F2"/>
    <mergeCell ref="G6:G9"/>
    <mergeCell ref="H6:H9"/>
    <mergeCell ref="I6:I9"/>
    <mergeCell ref="J6:J9"/>
    <mergeCell ref="K6:K9"/>
    <mergeCell ref="F8:F9"/>
    <mergeCell ref="A10:A13"/>
    <mergeCell ref="B10:B13"/>
    <mergeCell ref="C10:C13"/>
    <mergeCell ref="D10:D13"/>
    <mergeCell ref="E10:E13"/>
    <mergeCell ref="G10:G13"/>
    <mergeCell ref="H10:H13"/>
    <mergeCell ref="M6:M9"/>
    <mergeCell ref="N6:N9"/>
    <mergeCell ref="A6:A9"/>
    <mergeCell ref="B6:B9"/>
    <mergeCell ref="C6:C9"/>
    <mergeCell ref="D6:D9"/>
    <mergeCell ref="E6:E9"/>
    <mergeCell ref="F12:F13"/>
    <mergeCell ref="M10:M13"/>
    <mergeCell ref="N10:N13"/>
    <mergeCell ref="I10:I13"/>
    <mergeCell ref="J10:J13"/>
    <mergeCell ref="K10:K13"/>
    <mergeCell ref="L10:L13"/>
  </mergeCells>
  <printOptions gridLines="1"/>
  <pageMargins left="0.25" right="0.25" top="0.75" bottom="0.75" header="0.3" footer="0.3"/>
  <pageSetup paperSize="8" scale="60" fitToWidth="0"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572BB-BCD5-4E70-AE31-B243211F00E8}">
  <dimension ref="A2:N15"/>
  <sheetViews>
    <sheetView tabSelected="1" topLeftCell="D1" zoomScale="70" zoomScaleNormal="70" workbookViewId="0">
      <selection activeCell="O1" sqref="O1:O1048576"/>
    </sheetView>
  </sheetViews>
  <sheetFormatPr defaultColWidth="9.140625" defaultRowHeight="15"/>
  <cols>
    <col min="1" max="1" width="9.28515625" style="70" bestFit="1" customWidth="1"/>
    <col min="2" max="2" width="15.7109375" style="70" customWidth="1"/>
    <col min="3" max="3" width="13.7109375" style="70" customWidth="1"/>
    <col min="4" max="4" width="21.28515625" style="70" customWidth="1"/>
    <col min="5" max="5" width="23.42578125" style="69" customWidth="1"/>
    <col min="6" max="6" width="38.140625" style="69" customWidth="1"/>
    <col min="7" max="7" width="14.7109375" style="69" customWidth="1"/>
    <col min="8" max="8" width="96.7109375" style="69" customWidth="1"/>
    <col min="9" max="9" width="39.140625" style="69" customWidth="1"/>
    <col min="10" max="10" width="21.140625" style="70" customWidth="1"/>
    <col min="11" max="11" width="16" style="70" customWidth="1"/>
    <col min="12" max="12" width="17" style="70" customWidth="1"/>
    <col min="13" max="13" width="18.7109375" style="70" customWidth="1"/>
    <col min="14" max="14" width="44.85546875" style="70" customWidth="1"/>
    <col min="15" max="16384" width="9.140625" style="70"/>
  </cols>
  <sheetData>
    <row r="2" spans="1:14" ht="21">
      <c r="A2" s="232" t="s">
        <v>881</v>
      </c>
      <c r="B2" s="232"/>
      <c r="C2" s="232"/>
      <c r="D2" s="232"/>
      <c r="E2" s="232"/>
      <c r="F2" s="232"/>
      <c r="G2" s="75"/>
      <c r="M2"/>
      <c r="N2"/>
    </row>
    <row r="3" spans="1:14" ht="24" customHeight="1" thickBot="1"/>
    <row r="4" spans="1:14" ht="48.75" customHeight="1">
      <c r="A4" s="189"/>
      <c r="B4" s="474" t="s">
        <v>1</v>
      </c>
      <c r="C4" s="475"/>
      <c r="D4" s="475"/>
      <c r="E4" s="475"/>
      <c r="F4" s="475"/>
      <c r="G4" s="475"/>
      <c r="H4" s="475"/>
      <c r="I4" s="475"/>
      <c r="J4" s="475"/>
      <c r="K4" s="476"/>
      <c r="L4" s="477" t="s">
        <v>2</v>
      </c>
      <c r="M4" s="478"/>
      <c r="N4" s="478"/>
    </row>
    <row r="5" spans="1:14" ht="129.6" customHeight="1" thickBot="1">
      <c r="A5" s="190" t="s">
        <v>3</v>
      </c>
      <c r="B5" s="191" t="s">
        <v>4</v>
      </c>
      <c r="C5" s="191" t="s">
        <v>882</v>
      </c>
      <c r="D5" s="191" t="s">
        <v>84</v>
      </c>
      <c r="E5" s="191" t="s">
        <v>7</v>
      </c>
      <c r="F5" s="191" t="s">
        <v>883</v>
      </c>
      <c r="G5" s="191" t="s">
        <v>884</v>
      </c>
      <c r="H5" s="191" t="s">
        <v>10</v>
      </c>
      <c r="I5" s="191" t="s">
        <v>11</v>
      </c>
      <c r="J5" s="191" t="s">
        <v>885</v>
      </c>
      <c r="K5" s="191" t="s">
        <v>12</v>
      </c>
      <c r="L5" s="191" t="s">
        <v>13</v>
      </c>
      <c r="M5" s="191" t="s">
        <v>14</v>
      </c>
      <c r="N5" s="191" t="s">
        <v>15</v>
      </c>
    </row>
    <row r="6" spans="1:14" ht="193.9" customHeight="1">
      <c r="A6" s="464">
        <v>1</v>
      </c>
      <c r="B6" s="480" t="s">
        <v>886</v>
      </c>
      <c r="C6" s="464" t="s">
        <v>887</v>
      </c>
      <c r="D6" s="464" t="s">
        <v>888</v>
      </c>
      <c r="E6" s="479" t="s">
        <v>889</v>
      </c>
      <c r="F6" s="192" t="s">
        <v>310</v>
      </c>
      <c r="G6" s="467" t="s">
        <v>787</v>
      </c>
      <c r="H6" s="461" t="s">
        <v>890</v>
      </c>
      <c r="I6" s="461" t="s">
        <v>891</v>
      </c>
      <c r="J6" s="470">
        <v>162310000</v>
      </c>
      <c r="K6" s="464" t="s">
        <v>21</v>
      </c>
      <c r="L6" s="464" t="s">
        <v>892</v>
      </c>
      <c r="M6" s="482" t="s">
        <v>893</v>
      </c>
      <c r="N6" s="483" t="s">
        <v>990</v>
      </c>
    </row>
    <row r="7" spans="1:14" ht="51.6" customHeight="1">
      <c r="A7" s="464"/>
      <c r="B7" s="480"/>
      <c r="C7" s="464"/>
      <c r="D7" s="464"/>
      <c r="E7" s="441"/>
      <c r="F7" s="192" t="s">
        <v>894</v>
      </c>
      <c r="G7" s="468"/>
      <c r="H7" s="462"/>
      <c r="I7" s="462"/>
      <c r="J7" s="470"/>
      <c r="K7" s="464"/>
      <c r="L7" s="464"/>
      <c r="M7" s="482"/>
      <c r="N7" s="444"/>
    </row>
    <row r="8" spans="1:14" s="71" customFormat="1" ht="86.45" customHeight="1">
      <c r="A8" s="479"/>
      <c r="B8" s="481"/>
      <c r="C8" s="479"/>
      <c r="D8" s="479"/>
      <c r="E8" s="441"/>
      <c r="F8" s="192" t="s">
        <v>895</v>
      </c>
      <c r="G8" s="469"/>
      <c r="H8" s="463"/>
      <c r="I8" s="462"/>
      <c r="J8" s="471"/>
      <c r="K8" s="464"/>
      <c r="L8" s="464"/>
      <c r="M8" s="482"/>
      <c r="N8" s="444"/>
    </row>
    <row r="9" spans="1:14" ht="60" customHeight="1">
      <c r="A9" s="464">
        <v>2</v>
      </c>
      <c r="B9" s="480" t="s">
        <v>896</v>
      </c>
      <c r="C9" s="464" t="s">
        <v>897</v>
      </c>
      <c r="D9" s="464" t="s">
        <v>898</v>
      </c>
      <c r="E9" s="441" t="s">
        <v>889</v>
      </c>
      <c r="F9" s="192" t="s">
        <v>310</v>
      </c>
      <c r="G9" s="468" t="s">
        <v>484</v>
      </c>
      <c r="H9" s="461" t="s">
        <v>899</v>
      </c>
      <c r="I9" s="472"/>
      <c r="J9" s="470">
        <v>42220000</v>
      </c>
      <c r="K9" s="465"/>
      <c r="L9" s="465" t="s">
        <v>310</v>
      </c>
      <c r="M9" s="465"/>
      <c r="N9" s="353"/>
    </row>
    <row r="10" spans="1:14" ht="43.15" customHeight="1">
      <c r="A10" s="464"/>
      <c r="B10" s="480"/>
      <c r="C10" s="464"/>
      <c r="D10" s="464"/>
      <c r="E10" s="441"/>
      <c r="F10" s="192" t="s">
        <v>894</v>
      </c>
      <c r="G10" s="468"/>
      <c r="H10" s="462"/>
      <c r="I10" s="472"/>
      <c r="J10" s="470"/>
      <c r="K10" s="465"/>
      <c r="L10" s="465"/>
      <c r="M10" s="465"/>
      <c r="N10" s="353"/>
    </row>
    <row r="11" spans="1:14" ht="27" customHeight="1">
      <c r="A11" s="479"/>
      <c r="B11" s="481"/>
      <c r="C11" s="479"/>
      <c r="D11" s="479"/>
      <c r="E11" s="441"/>
      <c r="F11" s="192" t="s">
        <v>958</v>
      </c>
      <c r="G11" s="469"/>
      <c r="H11" s="463"/>
      <c r="I11" s="472"/>
      <c r="J11" s="471"/>
      <c r="K11" s="465"/>
      <c r="L11" s="465"/>
      <c r="M11" s="465"/>
      <c r="N11" s="353"/>
    </row>
    <row r="12" spans="1:14" ht="26.45" customHeight="1">
      <c r="A12" s="464">
        <v>3</v>
      </c>
      <c r="B12" s="480" t="s">
        <v>896</v>
      </c>
      <c r="C12" s="464" t="s">
        <v>900</v>
      </c>
      <c r="D12" s="464" t="s">
        <v>901</v>
      </c>
      <c r="E12" s="464" t="s">
        <v>889</v>
      </c>
      <c r="F12" s="192" t="s">
        <v>310</v>
      </c>
      <c r="G12" s="468" t="s">
        <v>787</v>
      </c>
      <c r="H12" s="461" t="s">
        <v>902</v>
      </c>
      <c r="I12" s="472"/>
      <c r="J12" s="470">
        <v>13000000</v>
      </c>
      <c r="K12" s="465"/>
      <c r="L12" s="465" t="s">
        <v>310</v>
      </c>
      <c r="M12" s="465"/>
      <c r="N12" s="353"/>
    </row>
    <row r="13" spans="1:14" ht="25.9" customHeight="1">
      <c r="A13" s="464"/>
      <c r="B13" s="480"/>
      <c r="C13" s="464"/>
      <c r="D13" s="464"/>
      <c r="E13" s="464"/>
      <c r="F13" s="192" t="s">
        <v>894</v>
      </c>
      <c r="G13" s="468"/>
      <c r="H13" s="462"/>
      <c r="I13" s="472"/>
      <c r="J13" s="470"/>
      <c r="K13" s="465"/>
      <c r="L13" s="465"/>
      <c r="M13" s="465"/>
      <c r="N13" s="353"/>
    </row>
    <row r="14" spans="1:14" ht="123.6" customHeight="1">
      <c r="A14" s="479"/>
      <c r="B14" s="481"/>
      <c r="C14" s="479"/>
      <c r="D14" s="479"/>
      <c r="E14" s="479"/>
      <c r="F14" s="192" t="s">
        <v>895</v>
      </c>
      <c r="G14" s="469"/>
      <c r="H14" s="463"/>
      <c r="I14" s="473"/>
      <c r="J14" s="471"/>
      <c r="K14" s="466"/>
      <c r="L14" s="466"/>
      <c r="M14" s="466"/>
      <c r="N14" s="354"/>
    </row>
    <row r="15" spans="1:14" ht="21.75" customHeight="1"/>
  </sheetData>
  <mergeCells count="32">
    <mergeCell ref="N6:N14"/>
    <mergeCell ref="A9:A11"/>
    <mergeCell ref="B9:B11"/>
    <mergeCell ref="C9:C11"/>
    <mergeCell ref="D9:D11"/>
    <mergeCell ref="E9:E11"/>
    <mergeCell ref="A12:A14"/>
    <mergeCell ref="B12:B14"/>
    <mergeCell ref="C12:C14"/>
    <mergeCell ref="D12:D14"/>
    <mergeCell ref="E12:E14"/>
    <mergeCell ref="I6:I14"/>
    <mergeCell ref="J6:J8"/>
    <mergeCell ref="K6:K14"/>
    <mergeCell ref="A2:F2"/>
    <mergeCell ref="B4:K4"/>
    <mergeCell ref="L4:N4"/>
    <mergeCell ref="A6:A8"/>
    <mergeCell ref="B6:B8"/>
    <mergeCell ref="C6:C8"/>
    <mergeCell ref="D6:D8"/>
    <mergeCell ref="E6:E8"/>
    <mergeCell ref="G9:G11"/>
    <mergeCell ref="H9:H11"/>
    <mergeCell ref="J9:J11"/>
    <mergeCell ref="M6:M14"/>
    <mergeCell ref="H6:H8"/>
    <mergeCell ref="L6:L14"/>
    <mergeCell ref="G6:G8"/>
    <mergeCell ref="H12:H14"/>
    <mergeCell ref="J12:J14"/>
    <mergeCell ref="G12:G14"/>
  </mergeCells>
  <printOptions gridLines="1"/>
  <pageMargins left="0.25" right="0.25" top="0.75" bottom="0.75" header="0.3" footer="0.3"/>
  <pageSetup paperSize="8" scale="50"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6"/>
  <sheetViews>
    <sheetView topLeftCell="A52" zoomScale="70" zoomScaleNormal="70" workbookViewId="0">
      <selection activeCell="J6" sqref="J6:J9"/>
    </sheetView>
  </sheetViews>
  <sheetFormatPr defaultColWidth="8.85546875" defaultRowHeight="15"/>
  <cols>
    <col min="1" max="1" width="6.42578125" style="20" customWidth="1"/>
    <col min="2" max="2" width="16.28515625" style="20" customWidth="1"/>
    <col min="3" max="3" width="14.140625" style="20" customWidth="1"/>
    <col min="4" max="4" width="20.85546875" style="15" customWidth="1"/>
    <col min="5" max="5" width="25.140625" style="15" customWidth="1"/>
    <col min="6" max="6" width="24.7109375" style="15" customWidth="1"/>
    <col min="7" max="7" width="21.28515625" style="6" customWidth="1"/>
    <col min="8" max="8" width="67.28515625" style="15" customWidth="1"/>
    <col min="9" max="9" width="69.7109375" style="15" customWidth="1"/>
    <col min="10" max="10" width="16.7109375" style="20" customWidth="1"/>
    <col min="11" max="11" width="13.7109375" style="20" customWidth="1"/>
    <col min="12" max="12" width="16.5703125" style="20" customWidth="1"/>
    <col min="13" max="13" width="18.85546875" style="20" customWidth="1"/>
    <col min="14" max="14" width="16.28515625" style="20" customWidth="1"/>
    <col min="15" max="16384" width="8.85546875" style="20"/>
  </cols>
  <sheetData>
    <row r="1" spans="1:14" ht="33.75" customHeight="1">
      <c r="A1" s="21"/>
      <c r="B1" s="21"/>
      <c r="C1" s="21"/>
      <c r="J1" s="21"/>
      <c r="K1" s="21"/>
      <c r="L1" s="21"/>
      <c r="M1" s="21"/>
      <c r="N1" s="21"/>
    </row>
    <row r="2" spans="1:14" ht="29.25" customHeight="1">
      <c r="A2" s="214" t="s">
        <v>83</v>
      </c>
      <c r="B2" s="214"/>
      <c r="C2" s="214"/>
      <c r="D2" s="214"/>
      <c r="E2" s="214"/>
      <c r="F2" s="214"/>
      <c r="G2" s="11"/>
      <c r="H2" s="24"/>
      <c r="J2" s="21"/>
      <c r="K2" s="21"/>
      <c r="L2"/>
      <c r="M2"/>
      <c r="N2"/>
    </row>
    <row r="3" spans="1:14" ht="31.5" customHeight="1" thickBot="1">
      <c r="A3" s="21"/>
      <c r="B3" s="21"/>
      <c r="C3" s="21"/>
      <c r="J3" s="21"/>
      <c r="K3" s="21"/>
      <c r="L3" s="21"/>
      <c r="M3" s="21"/>
      <c r="N3" s="21"/>
    </row>
    <row r="4" spans="1:14" ht="28.5" customHeight="1">
      <c r="A4" s="82"/>
      <c r="B4" s="215" t="s">
        <v>1</v>
      </c>
      <c r="C4" s="215"/>
      <c r="D4" s="215"/>
      <c r="E4" s="215"/>
      <c r="F4" s="215"/>
      <c r="G4" s="215"/>
      <c r="H4" s="215"/>
      <c r="I4" s="215"/>
      <c r="J4" s="215"/>
      <c r="K4" s="215"/>
      <c r="L4" s="222" t="s">
        <v>2</v>
      </c>
      <c r="M4" s="223"/>
      <c r="N4" s="223"/>
    </row>
    <row r="5" spans="1:14" ht="100.15" customHeight="1" thickBot="1">
      <c r="A5" s="83" t="s">
        <v>3</v>
      </c>
      <c r="B5" s="84" t="s">
        <v>4</v>
      </c>
      <c r="C5" s="84" t="s">
        <v>5</v>
      </c>
      <c r="D5" s="84" t="s">
        <v>84</v>
      </c>
      <c r="E5" s="85" t="s">
        <v>7</v>
      </c>
      <c r="F5" s="84" t="s">
        <v>8</v>
      </c>
      <c r="G5" s="84" t="s">
        <v>9</v>
      </c>
      <c r="H5" s="85" t="s">
        <v>10</v>
      </c>
      <c r="I5" s="84" t="s">
        <v>11</v>
      </c>
      <c r="J5" s="84" t="s">
        <v>85</v>
      </c>
      <c r="K5" s="84" t="s">
        <v>12</v>
      </c>
      <c r="L5" s="84" t="s">
        <v>13</v>
      </c>
      <c r="M5" s="84" t="s">
        <v>14</v>
      </c>
      <c r="N5" s="86" t="s">
        <v>15</v>
      </c>
    </row>
    <row r="6" spans="1:14" ht="45.6" customHeight="1">
      <c r="A6" s="198">
        <v>1</v>
      </c>
      <c r="B6" s="195" t="s">
        <v>86</v>
      </c>
      <c r="C6" s="195" t="s">
        <v>87</v>
      </c>
      <c r="D6" s="195" t="s">
        <v>88</v>
      </c>
      <c r="E6" s="210" t="s">
        <v>89</v>
      </c>
      <c r="F6" s="72" t="s">
        <v>90</v>
      </c>
      <c r="G6" s="218" t="s">
        <v>24</v>
      </c>
      <c r="H6" s="195" t="s">
        <v>91</v>
      </c>
      <c r="I6" s="195" t="s">
        <v>92</v>
      </c>
      <c r="J6" s="206">
        <v>1000000000</v>
      </c>
      <c r="K6" s="198" t="s">
        <v>93</v>
      </c>
      <c r="L6" s="195" t="s">
        <v>789</v>
      </c>
      <c r="M6" s="195" t="s">
        <v>790</v>
      </c>
      <c r="N6" s="195" t="s">
        <v>720</v>
      </c>
    </row>
    <row r="7" spans="1:14" ht="61.15" customHeight="1">
      <c r="A7" s="198"/>
      <c r="B7" s="195"/>
      <c r="C7" s="195"/>
      <c r="D7" s="195"/>
      <c r="E7" s="211"/>
      <c r="F7" s="77" t="s">
        <v>794</v>
      </c>
      <c r="G7" s="218"/>
      <c r="H7" s="195"/>
      <c r="I7" s="195"/>
      <c r="J7" s="206"/>
      <c r="K7" s="198"/>
      <c r="L7" s="195"/>
      <c r="M7" s="195"/>
      <c r="N7" s="195"/>
    </row>
    <row r="8" spans="1:14" ht="39" customHeight="1">
      <c r="A8" s="198"/>
      <c r="B8" s="195"/>
      <c r="C8" s="195"/>
      <c r="D8" s="195"/>
      <c r="E8" s="211"/>
      <c r="F8" s="216" t="s">
        <v>493</v>
      </c>
      <c r="G8" s="218"/>
      <c r="H8" s="195"/>
      <c r="I8" s="195"/>
      <c r="J8" s="206"/>
      <c r="K8" s="198"/>
      <c r="L8" s="195"/>
      <c r="M8" s="195"/>
      <c r="N8" s="195"/>
    </row>
    <row r="9" spans="1:14" ht="28.15" customHeight="1">
      <c r="A9" s="199"/>
      <c r="B9" s="196"/>
      <c r="C9" s="196"/>
      <c r="D9" s="196"/>
      <c r="E9" s="212"/>
      <c r="F9" s="217"/>
      <c r="G9" s="217"/>
      <c r="H9" s="196"/>
      <c r="I9" s="196"/>
      <c r="J9" s="207"/>
      <c r="K9" s="199"/>
      <c r="L9" s="196"/>
      <c r="M9" s="196"/>
      <c r="N9" s="196"/>
    </row>
    <row r="10" spans="1:14" ht="106.15" customHeight="1">
      <c r="A10" s="197">
        <v>2</v>
      </c>
      <c r="B10" s="194" t="s">
        <v>86</v>
      </c>
      <c r="C10" s="194" t="s">
        <v>94</v>
      </c>
      <c r="D10" s="194" t="s">
        <v>95</v>
      </c>
      <c r="E10" s="213" t="s">
        <v>96</v>
      </c>
      <c r="F10" s="76" t="s">
        <v>90</v>
      </c>
      <c r="G10" s="194" t="s">
        <v>24</v>
      </c>
      <c r="H10" s="194" t="s">
        <v>97</v>
      </c>
      <c r="I10" s="194" t="s">
        <v>98</v>
      </c>
      <c r="J10" s="205">
        <v>1170000000</v>
      </c>
      <c r="K10" s="197" t="s">
        <v>21</v>
      </c>
      <c r="L10" s="194" t="s">
        <v>789</v>
      </c>
      <c r="M10" s="194" t="s">
        <v>791</v>
      </c>
      <c r="N10" s="194" t="s">
        <v>720</v>
      </c>
    </row>
    <row r="11" spans="1:14" ht="219.6" customHeight="1">
      <c r="A11" s="198"/>
      <c r="B11" s="195"/>
      <c r="C11" s="195"/>
      <c r="D11" s="195"/>
      <c r="E11" s="211"/>
      <c r="F11" s="77" t="s">
        <v>795</v>
      </c>
      <c r="G11" s="195"/>
      <c r="H11" s="195"/>
      <c r="I11" s="195"/>
      <c r="J11" s="206"/>
      <c r="K11" s="198"/>
      <c r="L11" s="195"/>
      <c r="M11" s="195"/>
      <c r="N11" s="195"/>
    </row>
    <row r="12" spans="1:14" ht="51.6" customHeight="1">
      <c r="A12" s="198"/>
      <c r="B12" s="195"/>
      <c r="C12" s="195"/>
      <c r="D12" s="195"/>
      <c r="E12" s="211"/>
      <c r="F12" s="216" t="s">
        <v>493</v>
      </c>
      <c r="G12" s="195"/>
      <c r="H12" s="195"/>
      <c r="I12" s="195"/>
      <c r="J12" s="206"/>
      <c r="K12" s="198"/>
      <c r="L12" s="195"/>
      <c r="M12" s="195"/>
      <c r="N12" s="195"/>
    </row>
    <row r="13" spans="1:14" ht="148.9" customHeight="1">
      <c r="A13" s="199"/>
      <c r="B13" s="196"/>
      <c r="C13" s="196"/>
      <c r="D13" s="196"/>
      <c r="E13" s="212"/>
      <c r="F13" s="217"/>
      <c r="G13" s="196"/>
      <c r="H13" s="196"/>
      <c r="I13" s="196"/>
      <c r="J13" s="207"/>
      <c r="K13" s="199"/>
      <c r="L13" s="196"/>
      <c r="M13" s="196"/>
      <c r="N13" s="196"/>
    </row>
    <row r="14" spans="1:14" ht="50.45" customHeight="1">
      <c r="A14" s="197">
        <v>3</v>
      </c>
      <c r="B14" s="194" t="s">
        <v>86</v>
      </c>
      <c r="C14" s="194">
        <v>109</v>
      </c>
      <c r="D14" s="194" t="s">
        <v>99</v>
      </c>
      <c r="E14" s="194" t="s">
        <v>522</v>
      </c>
      <c r="F14" s="76" t="s">
        <v>100</v>
      </c>
      <c r="G14" s="213" t="s">
        <v>913</v>
      </c>
      <c r="H14" s="194" t="s">
        <v>101</v>
      </c>
      <c r="I14" s="194" t="s">
        <v>102</v>
      </c>
      <c r="J14" s="205" t="s">
        <v>698</v>
      </c>
      <c r="K14" s="194" t="s">
        <v>93</v>
      </c>
      <c r="L14" s="203" t="s">
        <v>908</v>
      </c>
      <c r="M14" s="203" t="s">
        <v>908</v>
      </c>
      <c r="N14" s="203" t="s">
        <v>908</v>
      </c>
    </row>
    <row r="15" spans="1:14" ht="27.6" customHeight="1">
      <c r="A15" s="198"/>
      <c r="B15" s="195"/>
      <c r="C15" s="195"/>
      <c r="D15" s="195"/>
      <c r="E15" s="195"/>
      <c r="F15" s="76" t="s">
        <v>911</v>
      </c>
      <c r="G15" s="211"/>
      <c r="H15" s="195"/>
      <c r="I15" s="195"/>
      <c r="J15" s="206"/>
      <c r="K15" s="195"/>
      <c r="L15" s="202"/>
      <c r="M15" s="202"/>
      <c r="N15" s="202"/>
    </row>
    <row r="16" spans="1:14" ht="49.9" customHeight="1">
      <c r="A16" s="198"/>
      <c r="B16" s="195"/>
      <c r="C16" s="195"/>
      <c r="D16" s="195"/>
      <c r="E16" s="195"/>
      <c r="F16" s="194" t="s">
        <v>912</v>
      </c>
      <c r="G16" s="211"/>
      <c r="H16" s="195"/>
      <c r="I16" s="195"/>
      <c r="J16" s="206"/>
      <c r="K16" s="195"/>
      <c r="L16" s="202"/>
      <c r="M16" s="202"/>
      <c r="N16" s="202"/>
    </row>
    <row r="17" spans="1:15" ht="9.6" hidden="1" customHeight="1">
      <c r="A17" s="199"/>
      <c r="B17" s="196"/>
      <c r="C17" s="196"/>
      <c r="D17" s="196"/>
      <c r="E17" s="196"/>
      <c r="F17" s="196"/>
      <c r="G17" s="212"/>
      <c r="H17" s="196"/>
      <c r="I17" s="196"/>
      <c r="J17" s="207"/>
      <c r="K17" s="196"/>
      <c r="L17" s="204"/>
      <c r="M17" s="204"/>
      <c r="N17" s="204"/>
    </row>
    <row r="18" spans="1:15" ht="94.15" customHeight="1">
      <c r="A18" s="197">
        <v>4</v>
      </c>
      <c r="B18" s="194" t="s">
        <v>103</v>
      </c>
      <c r="C18" s="194" t="s">
        <v>104</v>
      </c>
      <c r="D18" s="194" t="s">
        <v>17</v>
      </c>
      <c r="E18" s="213" t="s">
        <v>105</v>
      </c>
      <c r="F18" s="76" t="s">
        <v>18</v>
      </c>
      <c r="G18" s="219" t="s">
        <v>24</v>
      </c>
      <c r="H18" s="194" t="s">
        <v>106</v>
      </c>
      <c r="I18" s="194" t="s">
        <v>107</v>
      </c>
      <c r="J18" s="205">
        <v>580000000</v>
      </c>
      <c r="K18" s="197" t="s">
        <v>21</v>
      </c>
      <c r="L18" s="194" t="s">
        <v>789</v>
      </c>
      <c r="M18" s="194" t="s">
        <v>792</v>
      </c>
      <c r="N18" s="194" t="s">
        <v>689</v>
      </c>
      <c r="O18" s="205"/>
    </row>
    <row r="19" spans="1:15" ht="76.900000000000006" customHeight="1">
      <c r="A19" s="198"/>
      <c r="B19" s="195"/>
      <c r="C19" s="195"/>
      <c r="D19" s="195"/>
      <c r="E19" s="211"/>
      <c r="F19" s="76" t="s">
        <v>108</v>
      </c>
      <c r="G19" s="220"/>
      <c r="H19" s="195"/>
      <c r="I19" s="195"/>
      <c r="J19" s="206"/>
      <c r="K19" s="198"/>
      <c r="L19" s="195"/>
      <c r="M19" s="195"/>
      <c r="N19" s="195"/>
      <c r="O19" s="206"/>
    </row>
    <row r="20" spans="1:15" ht="29.45" customHeight="1">
      <c r="A20" s="198"/>
      <c r="B20" s="195"/>
      <c r="C20" s="195"/>
      <c r="D20" s="195"/>
      <c r="E20" s="211"/>
      <c r="F20" s="216" t="s">
        <v>494</v>
      </c>
      <c r="G20" s="220"/>
      <c r="H20" s="195"/>
      <c r="I20" s="195"/>
      <c r="J20" s="206"/>
      <c r="K20" s="198"/>
      <c r="L20" s="195"/>
      <c r="M20" s="195"/>
      <c r="N20" s="195"/>
      <c r="O20" s="206"/>
    </row>
    <row r="21" spans="1:15" ht="38.450000000000003" customHeight="1">
      <c r="A21" s="199"/>
      <c r="B21" s="196"/>
      <c r="C21" s="196"/>
      <c r="D21" s="196"/>
      <c r="E21" s="212"/>
      <c r="F21" s="217"/>
      <c r="G21" s="221"/>
      <c r="H21" s="196"/>
      <c r="I21" s="195"/>
      <c r="J21" s="207"/>
      <c r="K21" s="199"/>
      <c r="L21" s="196"/>
      <c r="M21" s="196"/>
      <c r="N21" s="196"/>
      <c r="O21" s="207"/>
    </row>
    <row r="22" spans="1:15" ht="94.15" customHeight="1">
      <c r="A22" s="197">
        <v>5</v>
      </c>
      <c r="B22" s="194" t="s">
        <v>103</v>
      </c>
      <c r="C22" s="194" t="s">
        <v>109</v>
      </c>
      <c r="D22" s="197" t="s">
        <v>110</v>
      </c>
      <c r="E22" s="213" t="s">
        <v>111</v>
      </c>
      <c r="F22" s="76" t="s">
        <v>18</v>
      </c>
      <c r="G22" s="219" t="s">
        <v>24</v>
      </c>
      <c r="H22" s="194" t="s">
        <v>112</v>
      </c>
      <c r="I22" s="195"/>
      <c r="J22" s="205">
        <v>275000000</v>
      </c>
      <c r="K22" s="197" t="s">
        <v>21</v>
      </c>
      <c r="L22" s="194" t="s">
        <v>789</v>
      </c>
      <c r="M22" s="194" t="s">
        <v>792</v>
      </c>
      <c r="N22" s="194" t="s">
        <v>721</v>
      </c>
    </row>
    <row r="23" spans="1:15" ht="49.9" customHeight="1">
      <c r="A23" s="198"/>
      <c r="B23" s="195"/>
      <c r="C23" s="195"/>
      <c r="D23" s="198"/>
      <c r="E23" s="211"/>
      <c r="F23" s="76" t="s">
        <v>108</v>
      </c>
      <c r="G23" s="220"/>
      <c r="H23" s="195"/>
      <c r="I23" s="195"/>
      <c r="J23" s="206"/>
      <c r="K23" s="198"/>
      <c r="L23" s="195"/>
      <c r="M23" s="195"/>
      <c r="N23" s="195"/>
    </row>
    <row r="24" spans="1:15" ht="42" customHeight="1">
      <c r="A24" s="198"/>
      <c r="B24" s="195"/>
      <c r="C24" s="195"/>
      <c r="D24" s="198"/>
      <c r="E24" s="211"/>
      <c r="F24" s="216" t="s">
        <v>494</v>
      </c>
      <c r="G24" s="220"/>
      <c r="H24" s="195"/>
      <c r="I24" s="195"/>
      <c r="J24" s="206"/>
      <c r="K24" s="198"/>
      <c r="L24" s="195"/>
      <c r="M24" s="195"/>
      <c r="N24" s="195"/>
    </row>
    <row r="25" spans="1:15" ht="4.9000000000000004" customHeight="1">
      <c r="A25" s="199"/>
      <c r="B25" s="196"/>
      <c r="C25" s="196"/>
      <c r="D25" s="199"/>
      <c r="E25" s="212"/>
      <c r="F25" s="217"/>
      <c r="G25" s="221"/>
      <c r="H25" s="196"/>
      <c r="I25" s="195"/>
      <c r="J25" s="207"/>
      <c r="K25" s="199"/>
      <c r="L25" s="196"/>
      <c r="M25" s="196"/>
      <c r="N25" s="196"/>
    </row>
    <row r="26" spans="1:15" ht="99" customHeight="1">
      <c r="A26" s="197">
        <v>6</v>
      </c>
      <c r="B26" s="194" t="s">
        <v>103</v>
      </c>
      <c r="C26" s="194" t="s">
        <v>113</v>
      </c>
      <c r="D26" s="197" t="s">
        <v>25</v>
      </c>
      <c r="E26" s="213" t="s">
        <v>114</v>
      </c>
      <c r="F26" s="76" t="s">
        <v>18</v>
      </c>
      <c r="G26" s="219" t="s">
        <v>24</v>
      </c>
      <c r="H26" s="194" t="s">
        <v>115</v>
      </c>
      <c r="I26" s="195"/>
      <c r="J26" s="205">
        <v>165000000</v>
      </c>
      <c r="K26" s="197" t="s">
        <v>93</v>
      </c>
      <c r="L26" s="194" t="s">
        <v>789</v>
      </c>
      <c r="M26" s="194" t="s">
        <v>793</v>
      </c>
      <c r="N26" s="194" t="s">
        <v>689</v>
      </c>
    </row>
    <row r="27" spans="1:15" ht="81.599999999999994" customHeight="1">
      <c r="A27" s="198"/>
      <c r="B27" s="195"/>
      <c r="C27" s="195"/>
      <c r="D27" s="198"/>
      <c r="E27" s="211"/>
      <c r="F27" s="76" t="s">
        <v>116</v>
      </c>
      <c r="G27" s="220"/>
      <c r="H27" s="195"/>
      <c r="I27" s="195"/>
      <c r="J27" s="206"/>
      <c r="K27" s="198"/>
      <c r="L27" s="195"/>
      <c r="M27" s="195"/>
      <c r="N27" s="195"/>
    </row>
    <row r="28" spans="1:15" ht="54.6" customHeight="1">
      <c r="A28" s="198"/>
      <c r="B28" s="195"/>
      <c r="C28" s="195"/>
      <c r="D28" s="198"/>
      <c r="E28" s="211"/>
      <c r="F28" s="216" t="s">
        <v>494</v>
      </c>
      <c r="G28" s="220"/>
      <c r="H28" s="195"/>
      <c r="I28" s="195"/>
      <c r="J28" s="206"/>
      <c r="K28" s="198"/>
      <c r="L28" s="195"/>
      <c r="M28" s="195"/>
      <c r="N28" s="195"/>
    </row>
    <row r="29" spans="1:15" ht="25.9" customHeight="1">
      <c r="A29" s="199"/>
      <c r="B29" s="196"/>
      <c r="C29" s="196"/>
      <c r="D29" s="199"/>
      <c r="E29" s="212"/>
      <c r="F29" s="217"/>
      <c r="G29" s="221"/>
      <c r="H29" s="196"/>
      <c r="I29" s="195"/>
      <c r="J29" s="207"/>
      <c r="K29" s="199"/>
      <c r="L29" s="196"/>
      <c r="M29" s="196"/>
      <c r="N29" s="196"/>
    </row>
    <row r="30" spans="1:15" ht="61.9" customHeight="1">
      <c r="A30" s="197">
        <v>7</v>
      </c>
      <c r="B30" s="194" t="s">
        <v>103</v>
      </c>
      <c r="C30" s="194" t="s">
        <v>117</v>
      </c>
      <c r="D30" s="197" t="s">
        <v>34</v>
      </c>
      <c r="E30" s="213" t="s">
        <v>118</v>
      </c>
      <c r="F30" s="76" t="s">
        <v>18</v>
      </c>
      <c r="G30" s="219" t="s">
        <v>24</v>
      </c>
      <c r="H30" s="194" t="s">
        <v>119</v>
      </c>
      <c r="I30" s="195"/>
      <c r="J30" s="205">
        <v>180000000</v>
      </c>
      <c r="K30" s="197" t="s">
        <v>21</v>
      </c>
      <c r="L30" s="194" t="s">
        <v>789</v>
      </c>
      <c r="M30" s="194" t="s">
        <v>792</v>
      </c>
      <c r="N30" s="194" t="s">
        <v>690</v>
      </c>
    </row>
    <row r="31" spans="1:15" ht="81" customHeight="1">
      <c r="A31" s="198"/>
      <c r="B31" s="195"/>
      <c r="C31" s="195"/>
      <c r="D31" s="198"/>
      <c r="E31" s="211"/>
      <c r="F31" s="76" t="s">
        <v>116</v>
      </c>
      <c r="G31" s="220"/>
      <c r="H31" s="195"/>
      <c r="I31" s="195"/>
      <c r="J31" s="206"/>
      <c r="K31" s="198"/>
      <c r="L31" s="195"/>
      <c r="M31" s="195"/>
      <c r="N31" s="195"/>
    </row>
    <row r="32" spans="1:15" ht="4.1500000000000004" customHeight="1">
      <c r="A32" s="198"/>
      <c r="B32" s="195"/>
      <c r="C32" s="195"/>
      <c r="D32" s="198"/>
      <c r="E32" s="211"/>
      <c r="F32" s="216" t="s">
        <v>494</v>
      </c>
      <c r="G32" s="220"/>
      <c r="H32" s="195"/>
      <c r="I32" s="195"/>
      <c r="J32" s="206"/>
      <c r="K32" s="198"/>
      <c r="L32" s="195"/>
      <c r="M32" s="195"/>
      <c r="N32" s="195"/>
    </row>
    <row r="33" spans="1:14" ht="40.9" customHeight="1">
      <c r="A33" s="199"/>
      <c r="B33" s="196"/>
      <c r="C33" s="196"/>
      <c r="D33" s="199"/>
      <c r="E33" s="212"/>
      <c r="F33" s="217"/>
      <c r="G33" s="221"/>
      <c r="H33" s="196"/>
      <c r="I33" s="195"/>
      <c r="J33" s="207"/>
      <c r="K33" s="199"/>
      <c r="L33" s="196"/>
      <c r="M33" s="196"/>
      <c r="N33" s="196"/>
    </row>
    <row r="34" spans="1:14" ht="60" customHeight="1">
      <c r="A34" s="197">
        <v>8</v>
      </c>
      <c r="B34" s="194" t="s">
        <v>103</v>
      </c>
      <c r="C34" s="194">
        <v>317</v>
      </c>
      <c r="D34" s="197" t="s">
        <v>120</v>
      </c>
      <c r="E34" s="213" t="s">
        <v>121</v>
      </c>
      <c r="F34" s="76" t="s">
        <v>18</v>
      </c>
      <c r="G34" s="219" t="s">
        <v>24</v>
      </c>
      <c r="H34" s="194" t="s">
        <v>122</v>
      </c>
      <c r="I34" s="195"/>
      <c r="J34" s="205">
        <v>285000000</v>
      </c>
      <c r="K34" s="197" t="s">
        <v>21</v>
      </c>
      <c r="L34" s="194" t="s">
        <v>789</v>
      </c>
      <c r="M34" s="194" t="s">
        <v>792</v>
      </c>
      <c r="N34" s="194" t="s">
        <v>689</v>
      </c>
    </row>
    <row r="35" spans="1:14" ht="90.6" customHeight="1">
      <c r="A35" s="198"/>
      <c r="B35" s="195"/>
      <c r="C35" s="195"/>
      <c r="D35" s="198"/>
      <c r="E35" s="211"/>
      <c r="F35" s="76" t="s">
        <v>108</v>
      </c>
      <c r="G35" s="220"/>
      <c r="H35" s="195"/>
      <c r="I35" s="195"/>
      <c r="J35" s="206"/>
      <c r="K35" s="198"/>
      <c r="L35" s="195"/>
      <c r="M35" s="195"/>
      <c r="N35" s="195"/>
    </row>
    <row r="36" spans="1:14" ht="27" customHeight="1">
      <c r="A36" s="198"/>
      <c r="B36" s="195"/>
      <c r="C36" s="195"/>
      <c r="D36" s="198"/>
      <c r="E36" s="211"/>
      <c r="F36" s="216" t="s">
        <v>494</v>
      </c>
      <c r="G36" s="220"/>
      <c r="H36" s="195"/>
      <c r="I36" s="195"/>
      <c r="J36" s="206"/>
      <c r="K36" s="198"/>
      <c r="L36" s="195"/>
      <c r="M36" s="195"/>
      <c r="N36" s="195"/>
    </row>
    <row r="37" spans="1:14" ht="100.15" customHeight="1">
      <c r="A37" s="199"/>
      <c r="B37" s="196"/>
      <c r="C37" s="196"/>
      <c r="D37" s="199"/>
      <c r="E37" s="212"/>
      <c r="F37" s="217"/>
      <c r="G37" s="221"/>
      <c r="H37" s="196"/>
      <c r="I37" s="195"/>
      <c r="J37" s="207"/>
      <c r="K37" s="199"/>
      <c r="L37" s="196"/>
      <c r="M37" s="196"/>
      <c r="N37" s="196"/>
    </row>
    <row r="38" spans="1:14" ht="89.45" customHeight="1">
      <c r="A38" s="197">
        <v>9</v>
      </c>
      <c r="B38" s="194" t="s">
        <v>103</v>
      </c>
      <c r="C38" s="194">
        <v>320</v>
      </c>
      <c r="D38" s="197" t="s">
        <v>123</v>
      </c>
      <c r="E38" s="213" t="s">
        <v>124</v>
      </c>
      <c r="F38" s="76" t="s">
        <v>18</v>
      </c>
      <c r="G38" s="219" t="s">
        <v>24</v>
      </c>
      <c r="H38" s="194" t="s">
        <v>125</v>
      </c>
      <c r="I38" s="195"/>
      <c r="J38" s="205">
        <v>575000000</v>
      </c>
      <c r="K38" s="197" t="s">
        <v>21</v>
      </c>
      <c r="L38" s="194" t="s">
        <v>789</v>
      </c>
      <c r="M38" s="194" t="s">
        <v>792</v>
      </c>
      <c r="N38" s="194" t="s">
        <v>689</v>
      </c>
    </row>
    <row r="39" spans="1:14" ht="82.9" customHeight="1">
      <c r="A39" s="198"/>
      <c r="B39" s="195"/>
      <c r="C39" s="195"/>
      <c r="D39" s="198"/>
      <c r="E39" s="211"/>
      <c r="F39" s="76" t="s">
        <v>116</v>
      </c>
      <c r="G39" s="220"/>
      <c r="H39" s="195"/>
      <c r="I39" s="195"/>
      <c r="J39" s="206"/>
      <c r="K39" s="198"/>
      <c r="L39" s="195"/>
      <c r="M39" s="195"/>
      <c r="N39" s="195"/>
    </row>
    <row r="40" spans="1:14" ht="93.6" customHeight="1">
      <c r="A40" s="198"/>
      <c r="B40" s="195"/>
      <c r="C40" s="195"/>
      <c r="D40" s="198"/>
      <c r="E40" s="211"/>
      <c r="F40" s="216" t="s">
        <v>494</v>
      </c>
      <c r="G40" s="220"/>
      <c r="H40" s="195"/>
      <c r="I40" s="195"/>
      <c r="J40" s="206"/>
      <c r="K40" s="198"/>
      <c r="L40" s="195"/>
      <c r="M40" s="195"/>
      <c r="N40" s="195"/>
    </row>
    <row r="41" spans="1:14" ht="171.6" customHeight="1">
      <c r="A41" s="199"/>
      <c r="B41" s="196"/>
      <c r="C41" s="196"/>
      <c r="D41" s="199"/>
      <c r="E41" s="212"/>
      <c r="F41" s="217"/>
      <c r="G41" s="221"/>
      <c r="H41" s="196"/>
      <c r="I41" s="195"/>
      <c r="J41" s="207"/>
      <c r="K41" s="199"/>
      <c r="L41" s="196"/>
      <c r="M41" s="196"/>
      <c r="N41" s="196"/>
    </row>
    <row r="42" spans="1:14" ht="106.9" customHeight="1">
      <c r="A42" s="197">
        <v>10</v>
      </c>
      <c r="B42" s="194" t="s">
        <v>103</v>
      </c>
      <c r="C42" s="194">
        <v>323</v>
      </c>
      <c r="D42" s="197" t="s">
        <v>126</v>
      </c>
      <c r="E42" s="213" t="s">
        <v>127</v>
      </c>
      <c r="F42" s="76" t="s">
        <v>18</v>
      </c>
      <c r="G42" s="219" t="s">
        <v>24</v>
      </c>
      <c r="H42" s="194" t="s">
        <v>128</v>
      </c>
      <c r="I42" s="195"/>
      <c r="J42" s="205">
        <v>40000000</v>
      </c>
      <c r="K42" s="197" t="s">
        <v>21</v>
      </c>
      <c r="L42" s="194" t="s">
        <v>129</v>
      </c>
      <c r="M42" s="194" t="s">
        <v>130</v>
      </c>
      <c r="N42" s="203" t="s">
        <v>1002</v>
      </c>
    </row>
    <row r="43" spans="1:14" ht="60" customHeight="1">
      <c r="A43" s="198"/>
      <c r="B43" s="195"/>
      <c r="C43" s="195"/>
      <c r="D43" s="198"/>
      <c r="E43" s="211"/>
      <c r="F43" s="76" t="s">
        <v>131</v>
      </c>
      <c r="G43" s="220"/>
      <c r="H43" s="195"/>
      <c r="I43" s="195"/>
      <c r="J43" s="206"/>
      <c r="K43" s="198"/>
      <c r="L43" s="195"/>
      <c r="M43" s="195"/>
      <c r="N43" s="195"/>
    </row>
    <row r="44" spans="1:14" ht="43.9" customHeight="1">
      <c r="A44" s="198"/>
      <c r="B44" s="195"/>
      <c r="C44" s="195"/>
      <c r="D44" s="198"/>
      <c r="E44" s="211"/>
      <c r="F44" s="194" t="s">
        <v>132</v>
      </c>
      <c r="G44" s="220"/>
      <c r="H44" s="195"/>
      <c r="I44" s="195"/>
      <c r="J44" s="206"/>
      <c r="K44" s="198"/>
      <c r="L44" s="195"/>
      <c r="M44" s="195"/>
      <c r="N44" s="195"/>
    </row>
    <row r="45" spans="1:14" ht="64.900000000000006" customHeight="1">
      <c r="A45" s="199"/>
      <c r="B45" s="196"/>
      <c r="C45" s="196"/>
      <c r="D45" s="199"/>
      <c r="E45" s="212"/>
      <c r="F45" s="196"/>
      <c r="G45" s="221"/>
      <c r="H45" s="196"/>
      <c r="I45" s="196"/>
      <c r="J45" s="207"/>
      <c r="K45" s="199"/>
      <c r="L45" s="196"/>
      <c r="M45" s="196"/>
      <c r="N45" s="196"/>
    </row>
    <row r="46" spans="1:14" ht="59.25" customHeight="1">
      <c r="A46" s="197">
        <v>11</v>
      </c>
      <c r="B46" s="194" t="s">
        <v>133</v>
      </c>
      <c r="C46" s="194">
        <v>456</v>
      </c>
      <c r="D46" s="197" t="s">
        <v>134</v>
      </c>
      <c r="E46" s="213" t="s">
        <v>135</v>
      </c>
      <c r="F46" s="76" t="s">
        <v>18</v>
      </c>
      <c r="G46" s="219" t="s">
        <v>24</v>
      </c>
      <c r="H46" s="194" t="s">
        <v>136</v>
      </c>
      <c r="I46" s="194" t="s">
        <v>137</v>
      </c>
      <c r="J46" s="205">
        <v>230000000</v>
      </c>
      <c r="K46" s="197" t="s">
        <v>21</v>
      </c>
      <c r="L46" s="203" t="s">
        <v>138</v>
      </c>
      <c r="M46" s="203" t="s">
        <v>139</v>
      </c>
      <c r="N46" s="203" t="s">
        <v>496</v>
      </c>
    </row>
    <row r="47" spans="1:14" ht="59.25" customHeight="1">
      <c r="A47" s="198"/>
      <c r="B47" s="195"/>
      <c r="C47" s="195"/>
      <c r="D47" s="198"/>
      <c r="E47" s="211"/>
      <c r="F47" s="76" t="s">
        <v>140</v>
      </c>
      <c r="G47" s="220"/>
      <c r="H47" s="195"/>
      <c r="I47" s="195"/>
      <c r="J47" s="206"/>
      <c r="K47" s="198"/>
      <c r="L47" s="202"/>
      <c r="M47" s="202"/>
      <c r="N47" s="202"/>
    </row>
    <row r="48" spans="1:14" ht="21" customHeight="1">
      <c r="A48" s="198"/>
      <c r="B48" s="195"/>
      <c r="C48" s="195"/>
      <c r="D48" s="198"/>
      <c r="E48" s="211"/>
      <c r="F48" s="194" t="s">
        <v>495</v>
      </c>
      <c r="G48" s="220"/>
      <c r="H48" s="195"/>
      <c r="I48" s="195"/>
      <c r="J48" s="206"/>
      <c r="K48" s="198"/>
      <c r="L48" s="202"/>
      <c r="M48" s="202"/>
      <c r="N48" s="202"/>
    </row>
    <row r="49" spans="1:20" ht="59.25" customHeight="1">
      <c r="A49" s="199"/>
      <c r="B49" s="196"/>
      <c r="C49" s="196"/>
      <c r="D49" s="199"/>
      <c r="E49" s="212"/>
      <c r="F49" s="196"/>
      <c r="G49" s="221"/>
      <c r="H49" s="196"/>
      <c r="I49" s="196"/>
      <c r="J49" s="207"/>
      <c r="K49" s="199"/>
      <c r="L49" s="204"/>
      <c r="M49" s="204"/>
      <c r="N49" s="204"/>
    </row>
    <row r="50" spans="1:20" s="25" customFormat="1" ht="78.599999999999994" customHeight="1">
      <c r="A50" s="197">
        <v>12</v>
      </c>
      <c r="B50" s="194" t="s">
        <v>141</v>
      </c>
      <c r="C50" s="194">
        <v>342</v>
      </c>
      <c r="D50" s="197" t="s">
        <v>126</v>
      </c>
      <c r="E50" s="213" t="s">
        <v>927</v>
      </c>
      <c r="F50" s="76" t="s">
        <v>59</v>
      </c>
      <c r="G50" s="219" t="s">
        <v>24</v>
      </c>
      <c r="H50" s="194" t="s">
        <v>142</v>
      </c>
      <c r="I50" s="194" t="s">
        <v>523</v>
      </c>
      <c r="J50" s="205">
        <v>247500000</v>
      </c>
      <c r="K50" s="197" t="s">
        <v>21</v>
      </c>
      <c r="L50" s="194" t="s">
        <v>143</v>
      </c>
      <c r="M50" s="194" t="s">
        <v>144</v>
      </c>
      <c r="N50" s="194" t="s">
        <v>691</v>
      </c>
      <c r="O50" s="20"/>
      <c r="P50" s="20"/>
      <c r="Q50" s="20"/>
      <c r="R50" s="20"/>
      <c r="S50" s="20"/>
      <c r="T50" s="20"/>
    </row>
    <row r="51" spans="1:20" s="25" customFormat="1" ht="51" customHeight="1">
      <c r="A51" s="198"/>
      <c r="B51" s="195"/>
      <c r="C51" s="195"/>
      <c r="D51" s="198"/>
      <c r="E51" s="211"/>
      <c r="F51" s="76" t="s">
        <v>145</v>
      </c>
      <c r="G51" s="220"/>
      <c r="H51" s="195"/>
      <c r="I51" s="195"/>
      <c r="J51" s="206"/>
      <c r="K51" s="198"/>
      <c r="L51" s="195"/>
      <c r="M51" s="195"/>
      <c r="N51" s="195"/>
      <c r="O51" s="20"/>
      <c r="P51" s="20"/>
      <c r="Q51" s="20"/>
      <c r="R51" s="20"/>
      <c r="S51" s="20"/>
      <c r="T51" s="20"/>
    </row>
    <row r="52" spans="1:20" s="25" customFormat="1" ht="41.45" customHeight="1">
      <c r="A52" s="198"/>
      <c r="B52" s="195"/>
      <c r="C52" s="195"/>
      <c r="D52" s="198"/>
      <c r="E52" s="211"/>
      <c r="F52" s="194" t="s">
        <v>146</v>
      </c>
      <c r="G52" s="220"/>
      <c r="H52" s="195"/>
      <c r="I52" s="195"/>
      <c r="J52" s="206"/>
      <c r="K52" s="198"/>
      <c r="L52" s="195"/>
      <c r="M52" s="195"/>
      <c r="N52" s="195"/>
      <c r="O52" s="20"/>
      <c r="P52" s="20"/>
      <c r="Q52" s="20"/>
      <c r="R52" s="20"/>
      <c r="S52" s="20"/>
      <c r="T52" s="20"/>
    </row>
    <row r="53" spans="1:20" ht="66" customHeight="1">
      <c r="A53" s="199"/>
      <c r="B53" s="196"/>
      <c r="C53" s="196"/>
      <c r="D53" s="199"/>
      <c r="E53" s="212"/>
      <c r="F53" s="196"/>
      <c r="G53" s="221"/>
      <c r="H53" s="196"/>
      <c r="I53" s="196"/>
      <c r="J53" s="207"/>
      <c r="K53" s="199"/>
      <c r="L53" s="196"/>
      <c r="M53" s="196"/>
      <c r="N53" s="196"/>
    </row>
    <row r="54" spans="1:20">
      <c r="A54" s="21"/>
      <c r="B54" s="21"/>
      <c r="C54" s="21"/>
      <c r="G54" s="5"/>
      <c r="J54" s="21"/>
      <c r="K54" s="21"/>
      <c r="L54" s="21"/>
      <c r="M54" s="21"/>
      <c r="N54" s="21"/>
    </row>
    <row r="56" spans="1:20">
      <c r="J56" s="26"/>
    </row>
  </sheetData>
  <mergeCells count="166">
    <mergeCell ref="L4:N4"/>
    <mergeCell ref="L46:L49"/>
    <mergeCell ref="M46:M49"/>
    <mergeCell ref="N46:N49"/>
    <mergeCell ref="F48:F49"/>
    <mergeCell ref="L50:L53"/>
    <mergeCell ref="M50:M53"/>
    <mergeCell ref="N50:N53"/>
    <mergeCell ref="A50:A53"/>
    <mergeCell ref="B50:B53"/>
    <mergeCell ref="C50:C53"/>
    <mergeCell ref="D50:D53"/>
    <mergeCell ref="H50:H53"/>
    <mergeCell ref="I50:I53"/>
    <mergeCell ref="J50:J53"/>
    <mergeCell ref="K50:K53"/>
    <mergeCell ref="F52:F53"/>
    <mergeCell ref="G50:G53"/>
    <mergeCell ref="E50:E53"/>
    <mergeCell ref="A46:A49"/>
    <mergeCell ref="B46:B49"/>
    <mergeCell ref="C46:C49"/>
    <mergeCell ref="D46:D49"/>
    <mergeCell ref="H46:H49"/>
    <mergeCell ref="I46:I49"/>
    <mergeCell ref="J46:J49"/>
    <mergeCell ref="K46:K49"/>
    <mergeCell ref="G46:G49"/>
    <mergeCell ref="E46:E49"/>
    <mergeCell ref="F40:F41"/>
    <mergeCell ref="A42:A45"/>
    <mergeCell ref="B42:B45"/>
    <mergeCell ref="C42:C45"/>
    <mergeCell ref="D42:D45"/>
    <mergeCell ref="H42:H45"/>
    <mergeCell ref="J42:J45"/>
    <mergeCell ref="K42:K45"/>
    <mergeCell ref="L42:L45"/>
    <mergeCell ref="M42:M45"/>
    <mergeCell ref="N42:N45"/>
    <mergeCell ref="F44:F45"/>
    <mergeCell ref="A38:A41"/>
    <mergeCell ref="L38:L41"/>
    <mergeCell ref="G38:G41"/>
    <mergeCell ref="G42:G45"/>
    <mergeCell ref="F36:F37"/>
    <mergeCell ref="A34:A37"/>
    <mergeCell ref="B34:B37"/>
    <mergeCell ref="C34:C37"/>
    <mergeCell ref="D34:D37"/>
    <mergeCell ref="H34:H37"/>
    <mergeCell ref="J34:J37"/>
    <mergeCell ref="K34:K37"/>
    <mergeCell ref="L34:L37"/>
    <mergeCell ref="G34:G37"/>
    <mergeCell ref="M34:M37"/>
    <mergeCell ref="E42:E45"/>
    <mergeCell ref="A30:A33"/>
    <mergeCell ref="B30:B33"/>
    <mergeCell ref="M30:M33"/>
    <mergeCell ref="C30:C33"/>
    <mergeCell ref="D30:D33"/>
    <mergeCell ref="H30:H33"/>
    <mergeCell ref="J30:J33"/>
    <mergeCell ref="K30:K33"/>
    <mergeCell ref="L30:L33"/>
    <mergeCell ref="I18:I45"/>
    <mergeCell ref="J18:J21"/>
    <mergeCell ref="K18:K21"/>
    <mergeCell ref="B38:B41"/>
    <mergeCell ref="C38:C41"/>
    <mergeCell ref="D38:D41"/>
    <mergeCell ref="H38:H41"/>
    <mergeCell ref="J38:J41"/>
    <mergeCell ref="K38:K41"/>
    <mergeCell ref="E18:E21"/>
    <mergeCell ref="E22:E25"/>
    <mergeCell ref="E26:E29"/>
    <mergeCell ref="E30:E33"/>
    <mergeCell ref="E34:E37"/>
    <mergeCell ref="E38:E41"/>
    <mergeCell ref="F28:F29"/>
    <mergeCell ref="N30:N33"/>
    <mergeCell ref="F32:F33"/>
    <mergeCell ref="G30:G33"/>
    <mergeCell ref="M26:M29"/>
    <mergeCell ref="N26:N29"/>
    <mergeCell ref="F20:F21"/>
    <mergeCell ref="A22:A25"/>
    <mergeCell ref="B22:B25"/>
    <mergeCell ref="C22:C25"/>
    <mergeCell ref="D22:D25"/>
    <mergeCell ref="H22:H25"/>
    <mergeCell ref="J22:J25"/>
    <mergeCell ref="K22:K25"/>
    <mergeCell ref="G18:G21"/>
    <mergeCell ref="G22:G25"/>
    <mergeCell ref="L22:L25"/>
    <mergeCell ref="M22:M25"/>
    <mergeCell ref="N22:N25"/>
    <mergeCell ref="F24:F25"/>
    <mergeCell ref="L18:L21"/>
    <mergeCell ref="M18:M21"/>
    <mergeCell ref="N18:N21"/>
    <mergeCell ref="B18:B21"/>
    <mergeCell ref="A14:A17"/>
    <mergeCell ref="B14:B17"/>
    <mergeCell ref="C14:C17"/>
    <mergeCell ref="D14:D17"/>
    <mergeCell ref="N34:N37"/>
    <mergeCell ref="M38:M41"/>
    <mergeCell ref="N38:N41"/>
    <mergeCell ref="L14:L17"/>
    <mergeCell ref="M14:M17"/>
    <mergeCell ref="N14:N17"/>
    <mergeCell ref="A26:A29"/>
    <mergeCell ref="B26:B29"/>
    <mergeCell ref="C26:C29"/>
    <mergeCell ref="D26:D29"/>
    <mergeCell ref="H26:H29"/>
    <mergeCell ref="J26:J29"/>
    <mergeCell ref="K26:K29"/>
    <mergeCell ref="L26:L29"/>
    <mergeCell ref="G26:G29"/>
    <mergeCell ref="A18:A21"/>
    <mergeCell ref="E14:E17"/>
    <mergeCell ref="C18:C21"/>
    <mergeCell ref="D18:D21"/>
    <mergeCell ref="H18:H21"/>
    <mergeCell ref="K14:K17"/>
    <mergeCell ref="G14:G17"/>
    <mergeCell ref="F8:F9"/>
    <mergeCell ref="K10:K13"/>
    <mergeCell ref="L10:L13"/>
    <mergeCell ref="M10:M13"/>
    <mergeCell ref="N10:N13"/>
    <mergeCell ref="F16:F17"/>
    <mergeCell ref="J10:J13"/>
    <mergeCell ref="G6:G9"/>
    <mergeCell ref="G10:G13"/>
    <mergeCell ref="F12:F13"/>
    <mergeCell ref="I10:I13"/>
    <mergeCell ref="E6:E9"/>
    <mergeCell ref="E10:E13"/>
    <mergeCell ref="H14:H17"/>
    <mergeCell ref="I14:I17"/>
    <mergeCell ref="J14:J17"/>
    <mergeCell ref="O18:O21"/>
    <mergeCell ref="A2:F2"/>
    <mergeCell ref="B4:K4"/>
    <mergeCell ref="A6:A9"/>
    <mergeCell ref="B6:B9"/>
    <mergeCell ref="C6:C9"/>
    <mergeCell ref="D6:D9"/>
    <mergeCell ref="H6:H9"/>
    <mergeCell ref="I6:I9"/>
    <mergeCell ref="J6:J9"/>
    <mergeCell ref="K6:K9"/>
    <mergeCell ref="L6:L9"/>
    <mergeCell ref="M6:M9"/>
    <mergeCell ref="N6:N9"/>
    <mergeCell ref="A10:A13"/>
    <mergeCell ref="B10:B13"/>
    <mergeCell ref="C10:C13"/>
    <mergeCell ref="D10:D13"/>
    <mergeCell ref="H10:H13"/>
  </mergeCells>
  <printOptions gridLines="1"/>
  <pageMargins left="0.23622047244094499" right="0.23622047244094499" top="0.74803149606299202" bottom="0.74803149606299202" header="0.31496062992126" footer="0.31496062992126"/>
  <pageSetup paperSize="8" scale="50" fitToWidth="0"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X31"/>
  <sheetViews>
    <sheetView topLeftCell="G1" zoomScale="70" zoomScaleNormal="70" workbookViewId="0">
      <selection activeCell="N7" sqref="N7:N10"/>
    </sheetView>
  </sheetViews>
  <sheetFormatPr defaultColWidth="9.140625" defaultRowHeight="15"/>
  <cols>
    <col min="1" max="1" width="5.5703125" style="18" customWidth="1"/>
    <col min="2" max="2" width="18.7109375" style="18" customWidth="1"/>
    <col min="3" max="3" width="12.42578125" style="18" customWidth="1"/>
    <col min="4" max="4" width="20.28515625" style="28" customWidth="1"/>
    <col min="5" max="5" width="23.7109375" style="28" customWidth="1"/>
    <col min="6" max="6" width="50.28515625" style="28" customWidth="1"/>
    <col min="7" max="7" width="22" style="28" customWidth="1"/>
    <col min="8" max="8" width="106.42578125" style="28" customWidth="1"/>
    <col min="9" max="9" width="35.28515625" style="28" customWidth="1"/>
    <col min="10" max="10" width="15.7109375" style="18" customWidth="1"/>
    <col min="11" max="11" width="12.28515625" style="18" customWidth="1"/>
    <col min="12" max="12" width="14.5703125" style="18" customWidth="1"/>
    <col min="13" max="13" width="18.7109375" style="18" customWidth="1"/>
    <col min="14" max="14" width="19.7109375" style="18" customWidth="1"/>
    <col min="15" max="16384" width="9.140625" style="18"/>
  </cols>
  <sheetData>
    <row r="2" spans="1:24" s="19" customFormat="1" ht="30" customHeight="1">
      <c r="A2" s="232" t="s">
        <v>147</v>
      </c>
      <c r="B2" s="232"/>
      <c r="C2" s="232"/>
      <c r="D2" s="232"/>
      <c r="E2" s="232"/>
      <c r="F2" s="232"/>
      <c r="G2" s="73"/>
      <c r="H2" s="27"/>
      <c r="I2" s="27"/>
      <c r="M2"/>
      <c r="N2"/>
    </row>
    <row r="3" spans="1:24" ht="24" customHeight="1" thickBot="1"/>
    <row r="4" spans="1:24" ht="42" customHeight="1" thickBot="1">
      <c r="A4" s="233" t="s">
        <v>148</v>
      </c>
      <c r="B4" s="234"/>
      <c r="C4" s="234"/>
      <c r="D4" s="234"/>
      <c r="E4" s="234"/>
      <c r="F4" s="234"/>
      <c r="G4" s="234"/>
      <c r="H4" s="234"/>
      <c r="I4" s="234"/>
      <c r="J4" s="234"/>
      <c r="K4" s="234"/>
      <c r="L4" s="234"/>
      <c r="M4" s="234"/>
      <c r="N4" s="234"/>
    </row>
    <row r="5" spans="1:24" ht="39" customHeight="1">
      <c r="A5" s="87"/>
      <c r="B5" s="235" t="s">
        <v>1</v>
      </c>
      <c r="C5" s="235"/>
      <c r="D5" s="235"/>
      <c r="E5" s="235"/>
      <c r="F5" s="235"/>
      <c r="G5" s="235"/>
      <c r="H5" s="235"/>
      <c r="I5" s="235"/>
      <c r="J5" s="235"/>
      <c r="K5" s="235"/>
      <c r="L5" s="222" t="s">
        <v>2</v>
      </c>
      <c r="M5" s="223"/>
      <c r="N5" s="223"/>
    </row>
    <row r="6" spans="1:24" ht="121.9" customHeight="1">
      <c r="A6" s="88" t="s">
        <v>3</v>
      </c>
      <c r="B6" s="88" t="s">
        <v>4</v>
      </c>
      <c r="C6" s="88" t="s">
        <v>5</v>
      </c>
      <c r="D6" s="78" t="s">
        <v>84</v>
      </c>
      <c r="E6" s="78" t="s">
        <v>7</v>
      </c>
      <c r="F6" s="78" t="s">
        <v>8</v>
      </c>
      <c r="G6" s="78" t="s">
        <v>149</v>
      </c>
      <c r="H6" s="89" t="s">
        <v>10</v>
      </c>
      <c r="I6" s="78" t="s">
        <v>11</v>
      </c>
      <c r="J6" s="88" t="s">
        <v>85</v>
      </c>
      <c r="K6" s="88" t="s">
        <v>12</v>
      </c>
      <c r="L6" s="90" t="s">
        <v>13</v>
      </c>
      <c r="M6" s="90" t="s">
        <v>14</v>
      </c>
      <c r="N6" s="16" t="s">
        <v>15</v>
      </c>
    </row>
    <row r="7" spans="1:24" s="29" customFormat="1" ht="85.9" customHeight="1">
      <c r="A7" s="225">
        <v>1</v>
      </c>
      <c r="B7" s="225" t="s">
        <v>150</v>
      </c>
      <c r="C7" s="225">
        <v>395</v>
      </c>
      <c r="D7" s="225" t="s">
        <v>151</v>
      </c>
      <c r="E7" s="225" t="s">
        <v>152</v>
      </c>
      <c r="F7" s="77" t="s">
        <v>796</v>
      </c>
      <c r="G7" s="226" t="s">
        <v>24</v>
      </c>
      <c r="H7" s="225" t="s">
        <v>153</v>
      </c>
      <c r="I7" s="225" t="s">
        <v>154</v>
      </c>
      <c r="J7" s="227">
        <f>11250000-J11</f>
        <v>5655606</v>
      </c>
      <c r="K7" s="225" t="s">
        <v>21</v>
      </c>
      <c r="L7" s="231" t="s">
        <v>155</v>
      </c>
      <c r="M7" s="236" t="s">
        <v>602</v>
      </c>
      <c r="N7" s="231" t="s">
        <v>959</v>
      </c>
      <c r="O7" s="18"/>
      <c r="P7" s="18"/>
      <c r="Q7" s="18"/>
      <c r="R7" s="18"/>
      <c r="S7" s="18"/>
      <c r="T7" s="18"/>
      <c r="U7" s="18"/>
      <c r="V7" s="18"/>
      <c r="W7" s="18"/>
      <c r="X7" s="18"/>
    </row>
    <row r="8" spans="1:24" s="29" customFormat="1" ht="40.9" customHeight="1">
      <c r="A8" s="225"/>
      <c r="B8" s="225"/>
      <c r="C8" s="225"/>
      <c r="D8" s="225"/>
      <c r="E8" s="225"/>
      <c r="F8" s="79" t="s">
        <v>600</v>
      </c>
      <c r="G8" s="226"/>
      <c r="H8" s="225"/>
      <c r="I8" s="225"/>
      <c r="J8" s="227"/>
      <c r="K8" s="225"/>
      <c r="L8" s="229"/>
      <c r="M8" s="230"/>
      <c r="N8" s="229"/>
      <c r="O8" s="18"/>
      <c r="P8" s="18"/>
      <c r="Q8" s="18"/>
      <c r="R8" s="18"/>
      <c r="S8" s="18"/>
      <c r="T8" s="18"/>
      <c r="U8" s="18"/>
      <c r="V8" s="18"/>
      <c r="W8" s="18"/>
      <c r="X8" s="18"/>
    </row>
    <row r="9" spans="1:24" s="30" customFormat="1" ht="27.6" customHeight="1">
      <c r="A9" s="225"/>
      <c r="B9" s="225"/>
      <c r="C9" s="225"/>
      <c r="D9" s="225"/>
      <c r="E9" s="225"/>
      <c r="F9" s="225" t="s">
        <v>601</v>
      </c>
      <c r="G9" s="226"/>
      <c r="H9" s="225"/>
      <c r="I9" s="225"/>
      <c r="J9" s="227"/>
      <c r="K9" s="225"/>
      <c r="L9" s="229"/>
      <c r="M9" s="230"/>
      <c r="N9" s="229"/>
      <c r="O9" s="18"/>
      <c r="P9" s="18"/>
      <c r="Q9" s="18"/>
      <c r="R9" s="18"/>
      <c r="S9" s="18"/>
      <c r="T9" s="18"/>
      <c r="U9" s="18"/>
      <c r="V9" s="18"/>
      <c r="W9" s="18"/>
      <c r="X9" s="18"/>
    </row>
    <row r="10" spans="1:24" s="30" customFormat="1" ht="24" customHeight="1">
      <c r="A10" s="225"/>
      <c r="B10" s="225"/>
      <c r="C10" s="225"/>
      <c r="D10" s="225"/>
      <c r="E10" s="91" t="s">
        <v>928</v>
      </c>
      <c r="F10" s="225"/>
      <c r="G10" s="226"/>
      <c r="H10" s="225"/>
      <c r="I10" s="225"/>
      <c r="J10" s="227"/>
      <c r="K10" s="225"/>
      <c r="L10" s="229"/>
      <c r="M10" s="230"/>
      <c r="N10" s="229"/>
      <c r="O10" s="18"/>
      <c r="P10" s="18"/>
      <c r="Q10" s="18"/>
      <c r="R10" s="18"/>
      <c r="S10" s="18"/>
      <c r="T10" s="18"/>
      <c r="U10" s="18"/>
      <c r="V10" s="18"/>
      <c r="W10" s="18"/>
      <c r="X10" s="18"/>
    </row>
    <row r="11" spans="1:24" ht="91.15" customHeight="1">
      <c r="A11" s="225">
        <v>2</v>
      </c>
      <c r="B11" s="225" t="s">
        <v>150</v>
      </c>
      <c r="C11" s="225">
        <v>395</v>
      </c>
      <c r="D11" s="225" t="s">
        <v>151</v>
      </c>
      <c r="E11" s="225" t="s">
        <v>152</v>
      </c>
      <c r="F11" s="77" t="s">
        <v>599</v>
      </c>
      <c r="G11" s="226" t="s">
        <v>24</v>
      </c>
      <c r="H11" s="225" t="s">
        <v>153</v>
      </c>
      <c r="I11" s="225" t="s">
        <v>154</v>
      </c>
      <c r="J11" s="227">
        <v>5594394</v>
      </c>
      <c r="K11" s="225" t="s">
        <v>21</v>
      </c>
      <c r="L11" s="229" t="s">
        <v>606</v>
      </c>
      <c r="M11" s="230" t="s">
        <v>626</v>
      </c>
      <c r="N11" s="229" t="s">
        <v>960</v>
      </c>
    </row>
    <row r="12" spans="1:24" ht="56.45" customHeight="1">
      <c r="A12" s="225"/>
      <c r="B12" s="225"/>
      <c r="C12" s="225"/>
      <c r="D12" s="225"/>
      <c r="E12" s="225"/>
      <c r="F12" s="79" t="s">
        <v>625</v>
      </c>
      <c r="G12" s="226"/>
      <c r="H12" s="225"/>
      <c r="I12" s="225"/>
      <c r="J12" s="227"/>
      <c r="K12" s="225"/>
      <c r="L12" s="229"/>
      <c r="M12" s="230"/>
      <c r="N12" s="229"/>
    </row>
    <row r="13" spans="1:24" ht="19.149999999999999" customHeight="1">
      <c r="A13" s="225"/>
      <c r="B13" s="225"/>
      <c r="C13" s="225"/>
      <c r="D13" s="225"/>
      <c r="E13" s="225"/>
      <c r="F13" s="225" t="s">
        <v>669</v>
      </c>
      <c r="G13" s="226"/>
      <c r="H13" s="225"/>
      <c r="I13" s="225"/>
      <c r="J13" s="227"/>
      <c r="K13" s="225"/>
      <c r="L13" s="229"/>
      <c r="M13" s="230"/>
      <c r="N13" s="229"/>
    </row>
    <row r="14" spans="1:24" ht="12.6" customHeight="1">
      <c r="A14" s="225"/>
      <c r="B14" s="225"/>
      <c r="C14" s="225"/>
      <c r="D14" s="225"/>
      <c r="E14" s="91" t="s">
        <v>929</v>
      </c>
      <c r="F14" s="225"/>
      <c r="G14" s="226"/>
      <c r="H14" s="225"/>
      <c r="I14" s="225"/>
      <c r="J14" s="227"/>
      <c r="K14" s="225"/>
      <c r="L14" s="229"/>
      <c r="M14" s="230"/>
      <c r="N14" s="229"/>
    </row>
    <row r="15" spans="1:24" ht="25.5" customHeight="1">
      <c r="A15" s="80"/>
      <c r="B15" s="80"/>
      <c r="C15" s="80"/>
      <c r="D15" s="77"/>
      <c r="E15" s="77"/>
      <c r="F15" s="77"/>
      <c r="G15" s="77"/>
      <c r="H15" s="92" t="s">
        <v>157</v>
      </c>
      <c r="I15" s="77"/>
      <c r="J15" s="93"/>
      <c r="K15" s="80"/>
      <c r="L15" s="94"/>
      <c r="M15" s="95"/>
      <c r="N15" s="94"/>
    </row>
    <row r="16" spans="1:24" ht="89.45" customHeight="1">
      <c r="A16" s="224">
        <v>3</v>
      </c>
      <c r="B16" s="225" t="s">
        <v>150</v>
      </c>
      <c r="C16" s="225">
        <v>396</v>
      </c>
      <c r="D16" s="225" t="s">
        <v>151</v>
      </c>
      <c r="E16" s="225" t="s">
        <v>931</v>
      </c>
      <c r="F16" s="77" t="s">
        <v>158</v>
      </c>
      <c r="G16" s="226" t="s">
        <v>24</v>
      </c>
      <c r="H16" s="225" t="s">
        <v>829</v>
      </c>
      <c r="I16" s="225" t="s">
        <v>159</v>
      </c>
      <c r="J16" s="228">
        <v>6553635</v>
      </c>
      <c r="K16" s="224" t="s">
        <v>21</v>
      </c>
      <c r="L16" s="229" t="s">
        <v>160</v>
      </c>
      <c r="M16" s="230" t="s">
        <v>607</v>
      </c>
      <c r="N16" s="229" t="s">
        <v>961</v>
      </c>
    </row>
    <row r="17" spans="1:24" ht="34.9" customHeight="1">
      <c r="A17" s="224"/>
      <c r="B17" s="225"/>
      <c r="C17" s="225"/>
      <c r="D17" s="225"/>
      <c r="E17" s="225"/>
      <c r="F17" s="79" t="s">
        <v>156</v>
      </c>
      <c r="G17" s="226"/>
      <c r="H17" s="225"/>
      <c r="I17" s="225"/>
      <c r="J17" s="228"/>
      <c r="K17" s="224"/>
      <c r="L17" s="229"/>
      <c r="M17" s="230"/>
      <c r="N17" s="229"/>
    </row>
    <row r="18" spans="1:24" ht="24" customHeight="1">
      <c r="A18" s="224"/>
      <c r="B18" s="225"/>
      <c r="C18" s="225"/>
      <c r="D18" s="225"/>
      <c r="E18" s="225"/>
      <c r="F18" s="225" t="s">
        <v>497</v>
      </c>
      <c r="G18" s="226"/>
      <c r="H18" s="225"/>
      <c r="I18" s="225"/>
      <c r="J18" s="228"/>
      <c r="K18" s="224"/>
      <c r="L18" s="229"/>
      <c r="M18" s="230"/>
      <c r="N18" s="229"/>
    </row>
    <row r="19" spans="1:24" ht="4.1500000000000004" customHeight="1">
      <c r="A19" s="224"/>
      <c r="B19" s="225"/>
      <c r="C19" s="225"/>
      <c r="D19" s="225"/>
      <c r="E19" s="91" t="s">
        <v>930</v>
      </c>
      <c r="F19" s="225"/>
      <c r="G19" s="226"/>
      <c r="H19" s="225"/>
      <c r="I19" s="225"/>
      <c r="J19" s="228"/>
      <c r="K19" s="224"/>
      <c r="L19" s="229"/>
      <c r="M19" s="230"/>
      <c r="N19" s="229"/>
    </row>
    <row r="20" spans="1:24" ht="76.150000000000006" customHeight="1">
      <c r="A20" s="224">
        <v>4</v>
      </c>
      <c r="B20" s="225" t="s">
        <v>150</v>
      </c>
      <c r="C20" s="225">
        <v>396</v>
      </c>
      <c r="D20" s="225" t="s">
        <v>151</v>
      </c>
      <c r="E20" s="225" t="s">
        <v>933</v>
      </c>
      <c r="F20" s="77" t="s">
        <v>158</v>
      </c>
      <c r="G20" s="226" t="s">
        <v>24</v>
      </c>
      <c r="H20" s="225" t="s">
        <v>832</v>
      </c>
      <c r="I20" s="225" t="s">
        <v>159</v>
      </c>
      <c r="J20" s="228">
        <v>32346365</v>
      </c>
      <c r="K20" s="224" t="s">
        <v>21</v>
      </c>
      <c r="L20" s="229" t="s">
        <v>160</v>
      </c>
      <c r="M20" s="230" t="s">
        <v>632</v>
      </c>
      <c r="N20" s="229" t="s">
        <v>962</v>
      </c>
    </row>
    <row r="21" spans="1:24" ht="31.15" customHeight="1">
      <c r="A21" s="224"/>
      <c r="B21" s="225"/>
      <c r="C21" s="225"/>
      <c r="D21" s="225"/>
      <c r="E21" s="225"/>
      <c r="F21" s="77" t="s">
        <v>816</v>
      </c>
      <c r="G21" s="226"/>
      <c r="H21" s="225"/>
      <c r="I21" s="225"/>
      <c r="J21" s="228"/>
      <c r="K21" s="224"/>
      <c r="L21" s="229"/>
      <c r="M21" s="230"/>
      <c r="N21" s="229"/>
    </row>
    <row r="22" spans="1:24" ht="31.15" customHeight="1">
      <c r="A22" s="224"/>
      <c r="B22" s="225"/>
      <c r="C22" s="225"/>
      <c r="D22" s="225"/>
      <c r="E22" s="225"/>
      <c r="F22" s="225" t="s">
        <v>717</v>
      </c>
      <c r="G22" s="226"/>
      <c r="H22" s="225"/>
      <c r="I22" s="225"/>
      <c r="J22" s="228"/>
      <c r="K22" s="224"/>
      <c r="L22" s="229"/>
      <c r="M22" s="230"/>
      <c r="N22" s="229"/>
    </row>
    <row r="23" spans="1:24" ht="1.9" customHeight="1">
      <c r="A23" s="224"/>
      <c r="B23" s="225"/>
      <c r="C23" s="225"/>
      <c r="D23" s="225"/>
      <c r="E23" s="91" t="s">
        <v>932</v>
      </c>
      <c r="F23" s="225"/>
      <c r="G23" s="226"/>
      <c r="H23" s="225"/>
      <c r="I23" s="225"/>
      <c r="J23" s="228"/>
      <c r="K23" s="224"/>
      <c r="L23" s="229"/>
      <c r="M23" s="230"/>
      <c r="N23" s="229"/>
    </row>
    <row r="24" spans="1:24" s="29" customFormat="1" ht="76.150000000000006" customHeight="1">
      <c r="A24" s="224">
        <v>5</v>
      </c>
      <c r="B24" s="225" t="s">
        <v>150</v>
      </c>
      <c r="C24" s="224">
        <v>400</v>
      </c>
      <c r="D24" s="225" t="s">
        <v>161</v>
      </c>
      <c r="E24" s="225" t="s">
        <v>162</v>
      </c>
      <c r="F24" s="77" t="s">
        <v>199</v>
      </c>
      <c r="G24" s="226" t="s">
        <v>24</v>
      </c>
      <c r="H24" s="225" t="s">
        <v>163</v>
      </c>
      <c r="I24" s="225" t="s">
        <v>164</v>
      </c>
      <c r="J24" s="228">
        <v>87560000</v>
      </c>
      <c r="K24" s="225" t="s">
        <v>21</v>
      </c>
      <c r="L24" s="229" t="s">
        <v>716</v>
      </c>
      <c r="M24" s="230" t="s">
        <v>628</v>
      </c>
      <c r="N24" s="229" t="s">
        <v>963</v>
      </c>
      <c r="O24" s="18"/>
      <c r="P24" s="18"/>
      <c r="Q24" s="18"/>
      <c r="R24" s="18"/>
      <c r="S24" s="18"/>
      <c r="T24" s="18"/>
      <c r="U24" s="18"/>
      <c r="V24" s="18"/>
      <c r="W24" s="18"/>
      <c r="X24" s="18"/>
    </row>
    <row r="25" spans="1:24" s="29" customFormat="1" ht="65.45" customHeight="1">
      <c r="A25" s="224"/>
      <c r="B25" s="225"/>
      <c r="C25" s="224"/>
      <c r="D25" s="225"/>
      <c r="E25" s="225"/>
      <c r="F25" s="77" t="s">
        <v>627</v>
      </c>
      <c r="G25" s="226"/>
      <c r="H25" s="225"/>
      <c r="I25" s="225"/>
      <c r="J25" s="228"/>
      <c r="K25" s="225"/>
      <c r="L25" s="229"/>
      <c r="M25" s="230"/>
      <c r="N25" s="229"/>
      <c r="O25" s="18"/>
      <c r="P25" s="18"/>
      <c r="Q25" s="18"/>
      <c r="R25" s="18"/>
      <c r="S25" s="18"/>
      <c r="T25" s="18"/>
      <c r="U25" s="18"/>
      <c r="V25" s="18"/>
      <c r="W25" s="18"/>
      <c r="X25" s="18"/>
    </row>
    <row r="26" spans="1:24" s="29" customFormat="1" ht="79.900000000000006" customHeight="1">
      <c r="A26" s="224"/>
      <c r="B26" s="225"/>
      <c r="C26" s="224"/>
      <c r="D26" s="225"/>
      <c r="E26" s="225"/>
      <c r="F26" s="225" t="s">
        <v>670</v>
      </c>
      <c r="G26" s="226"/>
      <c r="H26" s="225"/>
      <c r="I26" s="225"/>
      <c r="J26" s="228"/>
      <c r="K26" s="225"/>
      <c r="L26" s="229"/>
      <c r="M26" s="230"/>
      <c r="N26" s="229"/>
      <c r="O26" s="18"/>
      <c r="P26" s="18"/>
      <c r="Q26" s="18"/>
      <c r="R26" s="18"/>
      <c r="S26" s="18"/>
      <c r="T26" s="18"/>
      <c r="U26" s="18"/>
      <c r="V26" s="18"/>
      <c r="W26" s="18"/>
      <c r="X26" s="18"/>
    </row>
    <row r="27" spans="1:24" ht="51.6" customHeight="1">
      <c r="A27" s="224"/>
      <c r="B27" s="225"/>
      <c r="C27" s="224"/>
      <c r="D27" s="225"/>
      <c r="E27" s="91" t="s">
        <v>934</v>
      </c>
      <c r="F27" s="225"/>
      <c r="G27" s="226"/>
      <c r="H27" s="225"/>
      <c r="I27" s="225"/>
      <c r="J27" s="228"/>
      <c r="K27" s="225"/>
      <c r="L27" s="229"/>
      <c r="M27" s="230"/>
      <c r="N27" s="229"/>
    </row>
    <row r="28" spans="1:24" ht="90" customHeight="1">
      <c r="A28" s="224">
        <v>6</v>
      </c>
      <c r="B28" s="225" t="s">
        <v>150</v>
      </c>
      <c r="C28" s="225">
        <v>396</v>
      </c>
      <c r="D28" s="225" t="s">
        <v>151</v>
      </c>
      <c r="E28" s="225" t="s">
        <v>935</v>
      </c>
      <c r="F28" s="77" t="s">
        <v>158</v>
      </c>
      <c r="G28" s="226" t="s">
        <v>484</v>
      </c>
      <c r="H28" s="225" t="s">
        <v>830</v>
      </c>
      <c r="I28" s="225" t="s">
        <v>831</v>
      </c>
      <c r="J28" s="228">
        <v>25405191.84</v>
      </c>
      <c r="K28" s="224" t="s">
        <v>21</v>
      </c>
      <c r="L28" s="229" t="s">
        <v>160</v>
      </c>
      <c r="M28" s="230" t="s">
        <v>907</v>
      </c>
      <c r="N28" s="229" t="s">
        <v>1086</v>
      </c>
    </row>
    <row r="29" spans="1:24" ht="54.75" customHeight="1">
      <c r="A29" s="224"/>
      <c r="B29" s="225"/>
      <c r="C29" s="225"/>
      <c r="D29" s="225"/>
      <c r="E29" s="225"/>
      <c r="F29" s="79" t="s">
        <v>914</v>
      </c>
      <c r="G29" s="226"/>
      <c r="H29" s="225"/>
      <c r="I29" s="225"/>
      <c r="J29" s="228"/>
      <c r="K29" s="224"/>
      <c r="L29" s="229"/>
      <c r="M29" s="230"/>
      <c r="N29" s="229"/>
    </row>
    <row r="30" spans="1:24" ht="20.45" customHeight="1">
      <c r="A30" s="224"/>
      <c r="B30" s="225"/>
      <c r="C30" s="225"/>
      <c r="D30" s="225"/>
      <c r="E30" s="225"/>
      <c r="F30" s="225" t="s">
        <v>1085</v>
      </c>
      <c r="G30" s="226"/>
      <c r="H30" s="225"/>
      <c r="I30" s="225"/>
      <c r="J30" s="228"/>
      <c r="K30" s="224"/>
      <c r="L30" s="229"/>
      <c r="M30" s="230"/>
      <c r="N30" s="229"/>
    </row>
    <row r="31" spans="1:24" ht="202.9" customHeight="1">
      <c r="A31" s="224"/>
      <c r="B31" s="225"/>
      <c r="C31" s="225"/>
      <c r="D31" s="225"/>
      <c r="E31" s="91" t="s">
        <v>930</v>
      </c>
      <c r="F31" s="225"/>
      <c r="G31" s="226"/>
      <c r="H31" s="225"/>
      <c r="I31" s="225"/>
      <c r="J31" s="228"/>
      <c r="K31" s="224"/>
      <c r="L31" s="229"/>
      <c r="M31" s="230"/>
      <c r="N31" s="229"/>
    </row>
  </sheetData>
  <mergeCells count="88">
    <mergeCell ref="F30:F31"/>
    <mergeCell ref="G28:G31"/>
    <mergeCell ref="H28:H31"/>
    <mergeCell ref="I28:I31"/>
    <mergeCell ref="J28:J31"/>
    <mergeCell ref="G24:G27"/>
    <mergeCell ref="L24:L27"/>
    <mergeCell ref="M24:M27"/>
    <mergeCell ref="N24:N27"/>
    <mergeCell ref="K28:K31"/>
    <mergeCell ref="L28:L31"/>
    <mergeCell ref="M28:M31"/>
    <mergeCell ref="N28:N31"/>
    <mergeCell ref="M16:M19"/>
    <mergeCell ref="N16:N19"/>
    <mergeCell ref="K20:K23"/>
    <mergeCell ref="L16:L19"/>
    <mergeCell ref="L20:L23"/>
    <mergeCell ref="M20:M23"/>
    <mergeCell ref="N20:N23"/>
    <mergeCell ref="A2:F2"/>
    <mergeCell ref="A4:N4"/>
    <mergeCell ref="B5:K5"/>
    <mergeCell ref="A7:A10"/>
    <mergeCell ref="B7:B10"/>
    <mergeCell ref="C7:C10"/>
    <mergeCell ref="D7:D10"/>
    <mergeCell ref="M7:M10"/>
    <mergeCell ref="N7:N10"/>
    <mergeCell ref="L5:N5"/>
    <mergeCell ref="E7:E9"/>
    <mergeCell ref="D24:D27"/>
    <mergeCell ref="F9:F10"/>
    <mergeCell ref="G7:G10"/>
    <mergeCell ref="H7:H10"/>
    <mergeCell ref="I7:I10"/>
    <mergeCell ref="J7:J10"/>
    <mergeCell ref="K7:K10"/>
    <mergeCell ref="L7:L10"/>
    <mergeCell ref="F18:F19"/>
    <mergeCell ref="H24:H27"/>
    <mergeCell ref="I24:I27"/>
    <mergeCell ref="J24:J27"/>
    <mergeCell ref="K24:K27"/>
    <mergeCell ref="G16:G19"/>
    <mergeCell ref="H16:H19"/>
    <mergeCell ref="I16:I19"/>
    <mergeCell ref="J16:J19"/>
    <mergeCell ref="K16:K19"/>
    <mergeCell ref="F22:F23"/>
    <mergeCell ref="G20:G23"/>
    <mergeCell ref="H20:H23"/>
    <mergeCell ref="I20:I23"/>
    <mergeCell ref="F26:F27"/>
    <mergeCell ref="J20:J23"/>
    <mergeCell ref="E16:E18"/>
    <mergeCell ref="A20:A23"/>
    <mergeCell ref="B20:B23"/>
    <mergeCell ref="C20:C23"/>
    <mergeCell ref="D20:D23"/>
    <mergeCell ref="A16:A19"/>
    <mergeCell ref="B16:B19"/>
    <mergeCell ref="A28:A31"/>
    <mergeCell ref="B28:B31"/>
    <mergeCell ref="C28:C31"/>
    <mergeCell ref="D28:D31"/>
    <mergeCell ref="E20:E22"/>
    <mergeCell ref="E24:E26"/>
    <mergeCell ref="E28:E30"/>
    <mergeCell ref="A11:A14"/>
    <mergeCell ref="B11:B14"/>
    <mergeCell ref="C11:C14"/>
    <mergeCell ref="D11:D14"/>
    <mergeCell ref="E11:E13"/>
    <mergeCell ref="F13:F14"/>
    <mergeCell ref="G11:G14"/>
    <mergeCell ref="H11:H14"/>
    <mergeCell ref="I11:I14"/>
    <mergeCell ref="K11:K14"/>
    <mergeCell ref="J11:J14"/>
    <mergeCell ref="L11:L14"/>
    <mergeCell ref="M11:M14"/>
    <mergeCell ref="N11:N14"/>
    <mergeCell ref="A24:A27"/>
    <mergeCell ref="B24:B27"/>
    <mergeCell ref="C24:C27"/>
    <mergeCell ref="C16:C19"/>
    <mergeCell ref="D16:D19"/>
  </mergeCells>
  <hyperlinks>
    <hyperlink ref="E10" r:id="rId1" xr:uid="{500DA2A7-1381-4749-9BBC-4DDEFFB2B281}"/>
    <hyperlink ref="E14" r:id="rId2" xr:uid="{CAE0A7B5-F512-4DD0-AEAD-8F7A0156C6CE}"/>
    <hyperlink ref="E19" r:id="rId3" xr:uid="{030BA1FA-0B37-4352-84AB-C69D1A16C1A5}"/>
    <hyperlink ref="E23" r:id="rId4" xr:uid="{39D64EE8-44E6-4223-B84E-CE5E44AC4122}"/>
    <hyperlink ref="E27" r:id="rId5" xr:uid="{052AAF4E-9A51-4AFB-BEBA-5284DD30E2C7}"/>
    <hyperlink ref="E31" r:id="rId6" xr:uid="{FBFD629C-B2E7-4FE5-A413-4419FC4A74D4}"/>
  </hyperlinks>
  <printOptions gridLines="1"/>
  <pageMargins left="0.45" right="0.45" top="0.75" bottom="0.75" header="0.3" footer="0.3"/>
  <pageSetup paperSize="8" scale="50" fitToWidth="0" fitToHeight="0" orientation="landscape" r:id="rId7"/>
  <legacy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N45"/>
  <sheetViews>
    <sheetView zoomScale="60" zoomScaleNormal="60" workbookViewId="0">
      <selection activeCell="E17" sqref="E17"/>
    </sheetView>
  </sheetViews>
  <sheetFormatPr defaultColWidth="9.140625" defaultRowHeight="15"/>
  <cols>
    <col min="1" max="1" width="9.28515625" style="32" bestFit="1" customWidth="1"/>
    <col min="2" max="2" width="15.7109375" style="32" customWidth="1"/>
    <col min="3" max="3" width="9.28515625" style="32" bestFit="1" customWidth="1"/>
    <col min="4" max="4" width="14.28515625" style="32" customWidth="1"/>
    <col min="5" max="5" width="28.85546875" style="31" customWidth="1"/>
    <col min="6" max="6" width="38.140625" style="31" customWidth="1"/>
    <col min="7" max="7" width="32" style="14" customWidth="1"/>
    <col min="8" max="8" width="28.28515625" style="31" customWidth="1"/>
    <col min="9" max="9" width="35.7109375" style="31" customWidth="1"/>
    <col min="10" max="10" width="14.7109375" style="32" bestFit="1" customWidth="1"/>
    <col min="11" max="11" width="13.7109375" style="32" customWidth="1"/>
    <col min="12" max="12" width="13.42578125" style="32" customWidth="1"/>
    <col min="13" max="13" width="18.7109375" style="32" customWidth="1"/>
    <col min="14" max="14" width="15.5703125" style="32" customWidth="1"/>
    <col min="15" max="16384" width="9.140625" style="32"/>
  </cols>
  <sheetData>
    <row r="2" spans="1:14" ht="30.75" customHeight="1">
      <c r="A2" s="242" t="s">
        <v>165</v>
      </c>
      <c r="B2" s="242"/>
      <c r="C2" s="242"/>
      <c r="D2" s="242"/>
      <c r="E2" s="242"/>
      <c r="F2" s="242"/>
      <c r="G2" s="13"/>
      <c r="M2"/>
      <c r="N2"/>
    </row>
    <row r="3" spans="1:14" ht="15.75" thickBot="1"/>
    <row r="4" spans="1:14" ht="48.75" customHeight="1">
      <c r="A4" s="101"/>
      <c r="B4" s="237" t="s">
        <v>1</v>
      </c>
      <c r="C4" s="238"/>
      <c r="D4" s="238"/>
      <c r="E4" s="238"/>
      <c r="F4" s="238"/>
      <c r="G4" s="238"/>
      <c r="H4" s="238"/>
      <c r="I4" s="238"/>
      <c r="J4" s="238"/>
      <c r="K4" s="239"/>
      <c r="L4" s="240" t="s">
        <v>2</v>
      </c>
      <c r="M4" s="241"/>
      <c r="N4" s="241"/>
    </row>
    <row r="5" spans="1:14" ht="129.6" customHeight="1" thickBot="1">
      <c r="A5" s="102" t="s">
        <v>3</v>
      </c>
      <c r="B5" s="103" t="s">
        <v>4</v>
      </c>
      <c r="C5" s="103" t="s">
        <v>5</v>
      </c>
      <c r="D5" s="103" t="s">
        <v>1115</v>
      </c>
      <c r="E5" s="104" t="s">
        <v>7</v>
      </c>
      <c r="F5" s="105" t="s">
        <v>8</v>
      </c>
      <c r="G5" s="105" t="s">
        <v>9</v>
      </c>
      <c r="H5" s="104" t="s">
        <v>10</v>
      </c>
      <c r="I5" s="105" t="s">
        <v>11</v>
      </c>
      <c r="J5" s="103" t="s">
        <v>774</v>
      </c>
      <c r="K5" s="103" t="s">
        <v>12</v>
      </c>
      <c r="L5" s="105" t="s">
        <v>13</v>
      </c>
      <c r="M5" s="105" t="s">
        <v>14</v>
      </c>
      <c r="N5" s="106" t="s">
        <v>15</v>
      </c>
    </row>
    <row r="6" spans="1:14" ht="96.6" customHeight="1">
      <c r="A6" s="243">
        <v>1</v>
      </c>
      <c r="B6" s="245" t="s">
        <v>150</v>
      </c>
      <c r="C6" s="243">
        <v>394</v>
      </c>
      <c r="D6" s="243" t="s">
        <v>134</v>
      </c>
      <c r="E6" s="247" t="s">
        <v>827</v>
      </c>
      <c r="F6" s="98" t="s">
        <v>166</v>
      </c>
      <c r="G6" s="256" t="s">
        <v>916</v>
      </c>
      <c r="H6" s="253" t="s">
        <v>167</v>
      </c>
      <c r="I6" s="243" t="s">
        <v>168</v>
      </c>
      <c r="J6" s="254">
        <v>50270000</v>
      </c>
      <c r="K6" s="243" t="s">
        <v>169</v>
      </c>
      <c r="L6" s="251" t="s">
        <v>820</v>
      </c>
      <c r="M6" s="249" t="s">
        <v>825</v>
      </c>
      <c r="N6" s="251" t="s">
        <v>826</v>
      </c>
    </row>
    <row r="7" spans="1:14" ht="57.6" customHeight="1">
      <c r="A7" s="243"/>
      <c r="B7" s="245"/>
      <c r="C7" s="243"/>
      <c r="D7" s="243"/>
      <c r="E7" s="243"/>
      <c r="F7" s="98" t="s">
        <v>818</v>
      </c>
      <c r="G7" s="256"/>
      <c r="H7" s="243"/>
      <c r="I7" s="243"/>
      <c r="J7" s="254"/>
      <c r="K7" s="243"/>
      <c r="L7" s="251"/>
      <c r="M7" s="249"/>
      <c r="N7" s="251"/>
    </row>
    <row r="8" spans="1:14" s="33" customFormat="1" ht="36" customHeight="1">
      <c r="A8" s="243"/>
      <c r="B8" s="245"/>
      <c r="C8" s="243"/>
      <c r="D8" s="243"/>
      <c r="E8" s="243"/>
      <c r="F8" s="248" t="s">
        <v>819</v>
      </c>
      <c r="G8" s="256"/>
      <c r="H8" s="243"/>
      <c r="I8" s="243"/>
      <c r="J8" s="254"/>
      <c r="K8" s="243"/>
      <c r="L8" s="251"/>
      <c r="M8" s="249"/>
      <c r="N8" s="251"/>
    </row>
    <row r="9" spans="1:14" s="33" customFormat="1" ht="114.75" customHeight="1">
      <c r="A9" s="244"/>
      <c r="B9" s="246"/>
      <c r="C9" s="244"/>
      <c r="D9" s="244"/>
      <c r="E9" s="244"/>
      <c r="F9" s="244"/>
      <c r="G9" s="257"/>
      <c r="H9" s="244"/>
      <c r="I9" s="244"/>
      <c r="J9" s="255"/>
      <c r="K9" s="244"/>
      <c r="L9" s="252"/>
      <c r="M9" s="250"/>
      <c r="N9" s="252"/>
    </row>
    <row r="10" spans="1:14" ht="99" customHeight="1">
      <c r="A10" s="243">
        <v>2</v>
      </c>
      <c r="B10" s="245" t="s">
        <v>150</v>
      </c>
      <c r="C10" s="243">
        <v>394</v>
      </c>
      <c r="D10" s="243" t="s">
        <v>134</v>
      </c>
      <c r="E10" s="248" t="s">
        <v>828</v>
      </c>
      <c r="F10" s="98" t="s">
        <v>166</v>
      </c>
      <c r="G10" s="256" t="s">
        <v>910</v>
      </c>
      <c r="H10" s="253" t="s">
        <v>822</v>
      </c>
      <c r="I10" s="243" t="s">
        <v>823</v>
      </c>
      <c r="J10" s="254">
        <v>21019124.73</v>
      </c>
      <c r="K10" s="243" t="s">
        <v>169</v>
      </c>
      <c r="L10" s="251" t="s">
        <v>824</v>
      </c>
      <c r="M10" s="251" t="s">
        <v>1003</v>
      </c>
      <c r="N10" s="251" t="s">
        <v>964</v>
      </c>
    </row>
    <row r="11" spans="1:14" ht="44.45" customHeight="1">
      <c r="A11" s="243"/>
      <c r="B11" s="245"/>
      <c r="C11" s="243"/>
      <c r="D11" s="243"/>
      <c r="E11" s="243"/>
      <c r="F11" s="107" t="s">
        <v>821</v>
      </c>
      <c r="G11" s="256"/>
      <c r="H11" s="243"/>
      <c r="I11" s="243"/>
      <c r="J11" s="254"/>
      <c r="K11" s="243"/>
      <c r="L11" s="251"/>
      <c r="M11" s="251"/>
      <c r="N11" s="251"/>
    </row>
    <row r="12" spans="1:14" ht="15" customHeight="1">
      <c r="A12" s="243"/>
      <c r="B12" s="245"/>
      <c r="C12" s="243"/>
      <c r="D12" s="243"/>
      <c r="E12" s="243"/>
      <c r="F12" s="258" t="s">
        <v>915</v>
      </c>
      <c r="G12" s="256"/>
      <c r="H12" s="243"/>
      <c r="I12" s="243"/>
      <c r="J12" s="254"/>
      <c r="K12" s="243"/>
      <c r="L12" s="251"/>
      <c r="M12" s="251"/>
      <c r="N12" s="251"/>
    </row>
    <row r="13" spans="1:14" ht="96" customHeight="1">
      <c r="A13" s="244"/>
      <c r="B13" s="246"/>
      <c r="C13" s="244"/>
      <c r="D13" s="244"/>
      <c r="E13" s="244"/>
      <c r="F13" s="259"/>
      <c r="G13" s="257"/>
      <c r="H13" s="244"/>
      <c r="I13" s="244"/>
      <c r="J13" s="255"/>
      <c r="K13" s="244"/>
      <c r="L13" s="252"/>
      <c r="M13" s="252"/>
      <c r="N13" s="252"/>
    </row>
    <row r="17" spans="1:14">
      <c r="A17"/>
      <c r="B17"/>
      <c r="C17"/>
      <c r="D17"/>
      <c r="E17"/>
      <c r="F17"/>
      <c r="G17"/>
      <c r="H17"/>
      <c r="I17"/>
      <c r="J17"/>
      <c r="K17"/>
      <c r="L17"/>
      <c r="M17"/>
      <c r="N17"/>
    </row>
    <row r="18" spans="1:14">
      <c r="A18"/>
      <c r="B18"/>
      <c r="C18"/>
      <c r="D18"/>
      <c r="E18"/>
      <c r="F18"/>
      <c r="G18"/>
      <c r="H18"/>
      <c r="I18"/>
      <c r="J18"/>
      <c r="K18"/>
      <c r="L18"/>
      <c r="M18"/>
      <c r="N18"/>
    </row>
    <row r="19" spans="1:14">
      <c r="A19"/>
      <c r="B19"/>
      <c r="C19"/>
      <c r="D19"/>
      <c r="E19"/>
      <c r="F19"/>
      <c r="G19"/>
      <c r="H19"/>
      <c r="I19"/>
      <c r="J19"/>
      <c r="K19"/>
      <c r="L19"/>
      <c r="M19"/>
      <c r="N19"/>
    </row>
    <row r="20" spans="1:14">
      <c r="A20"/>
      <c r="B20"/>
      <c r="C20"/>
      <c r="D20"/>
      <c r="E20"/>
      <c r="F20"/>
      <c r="G20"/>
      <c r="H20"/>
      <c r="I20"/>
      <c r="J20"/>
      <c r="K20"/>
      <c r="L20"/>
      <c r="M20"/>
      <c r="N20"/>
    </row>
    <row r="21" spans="1:14">
      <c r="A21"/>
      <c r="B21"/>
      <c r="C21"/>
      <c r="D21"/>
      <c r="E21"/>
      <c r="F21"/>
      <c r="G21"/>
      <c r="H21"/>
      <c r="I21"/>
      <c r="J21"/>
      <c r="K21"/>
      <c r="L21"/>
      <c r="M21"/>
      <c r="N21"/>
    </row>
    <row r="22" spans="1:14">
      <c r="A22"/>
      <c r="B22"/>
      <c r="C22"/>
      <c r="D22"/>
      <c r="E22"/>
      <c r="F22"/>
      <c r="G22"/>
      <c r="H22"/>
      <c r="I22"/>
      <c r="J22"/>
      <c r="K22"/>
      <c r="L22"/>
      <c r="M22"/>
      <c r="N22"/>
    </row>
    <row r="23" spans="1:14">
      <c r="A23"/>
      <c r="B23"/>
      <c r="C23"/>
      <c r="D23"/>
      <c r="E23"/>
      <c r="F23"/>
      <c r="G23"/>
      <c r="H23"/>
      <c r="I23"/>
      <c r="J23"/>
      <c r="K23"/>
      <c r="L23"/>
      <c r="M23"/>
      <c r="N23"/>
    </row>
    <row r="24" spans="1:14">
      <c r="A24"/>
      <c r="B24"/>
      <c r="C24"/>
      <c r="D24"/>
      <c r="E24"/>
      <c r="F24"/>
      <c r="G24"/>
      <c r="H24"/>
      <c r="I24"/>
      <c r="J24"/>
      <c r="K24"/>
      <c r="L24"/>
      <c r="M24"/>
      <c r="N24"/>
    </row>
    <row r="25" spans="1:14">
      <c r="A25"/>
      <c r="B25"/>
      <c r="C25"/>
      <c r="D25"/>
      <c r="E25"/>
      <c r="F25"/>
      <c r="G25"/>
      <c r="H25"/>
      <c r="I25"/>
      <c r="J25"/>
      <c r="K25"/>
      <c r="L25"/>
      <c r="M25"/>
      <c r="N25"/>
    </row>
    <row r="26" spans="1:14">
      <c r="A26"/>
      <c r="B26"/>
      <c r="C26"/>
      <c r="D26"/>
      <c r="E26"/>
      <c r="F26"/>
      <c r="G26"/>
      <c r="H26"/>
      <c r="I26"/>
      <c r="J26"/>
      <c r="K26"/>
      <c r="L26"/>
      <c r="M26"/>
      <c r="N26"/>
    </row>
    <row r="27" spans="1:14">
      <c r="A27"/>
      <c r="B27"/>
      <c r="C27"/>
      <c r="D27"/>
      <c r="E27"/>
      <c r="F27"/>
      <c r="G27"/>
      <c r="H27"/>
      <c r="I27"/>
      <c r="J27"/>
      <c r="K27"/>
      <c r="L27"/>
      <c r="M27"/>
      <c r="N27"/>
    </row>
    <row r="28" spans="1:14">
      <c r="A28"/>
      <c r="B28"/>
      <c r="C28"/>
      <c r="D28"/>
      <c r="E28"/>
      <c r="F28"/>
      <c r="G28"/>
      <c r="H28"/>
      <c r="I28"/>
      <c r="J28"/>
      <c r="K28"/>
      <c r="L28"/>
      <c r="M28"/>
      <c r="N28"/>
    </row>
    <row r="29" spans="1:14">
      <c r="A29"/>
      <c r="B29"/>
      <c r="C29"/>
      <c r="D29"/>
      <c r="E29"/>
      <c r="F29"/>
      <c r="G29"/>
      <c r="H29"/>
      <c r="I29"/>
      <c r="J29"/>
      <c r="K29"/>
      <c r="L29"/>
      <c r="M29"/>
      <c r="N29"/>
    </row>
    <row r="30" spans="1:14">
      <c r="A30"/>
      <c r="B30"/>
      <c r="C30"/>
      <c r="D30"/>
      <c r="E30"/>
      <c r="F30"/>
      <c r="G30"/>
      <c r="H30"/>
      <c r="I30"/>
      <c r="J30"/>
      <c r="K30"/>
      <c r="L30"/>
      <c r="M30"/>
      <c r="N30"/>
    </row>
    <row r="31" spans="1:14">
      <c r="A31"/>
      <c r="B31"/>
      <c r="C31"/>
      <c r="D31"/>
      <c r="E31"/>
      <c r="F31"/>
      <c r="G31"/>
      <c r="H31"/>
      <c r="I31"/>
      <c r="J31"/>
      <c r="K31"/>
      <c r="L31"/>
      <c r="M31"/>
      <c r="N31"/>
    </row>
    <row r="32" spans="1:14">
      <c r="A32"/>
      <c r="B32"/>
      <c r="C32"/>
      <c r="D32"/>
      <c r="E32"/>
      <c r="F32"/>
      <c r="G32"/>
      <c r="H32"/>
      <c r="I32"/>
      <c r="J32"/>
      <c r="K32"/>
      <c r="L32"/>
      <c r="M32"/>
      <c r="N32"/>
    </row>
    <row r="33" spans="1:14">
      <c r="A33"/>
      <c r="B33"/>
      <c r="C33"/>
      <c r="D33"/>
      <c r="E33"/>
      <c r="F33"/>
      <c r="G33"/>
      <c r="H33"/>
      <c r="I33"/>
      <c r="J33"/>
      <c r="K33"/>
      <c r="L33"/>
      <c r="M33"/>
      <c r="N33"/>
    </row>
    <row r="34" spans="1:14">
      <c r="A34"/>
      <c r="B34"/>
      <c r="C34"/>
      <c r="D34"/>
      <c r="E34"/>
      <c r="F34"/>
      <c r="G34"/>
      <c r="H34"/>
      <c r="I34"/>
      <c r="J34"/>
      <c r="K34"/>
      <c r="L34"/>
      <c r="M34"/>
      <c r="N34"/>
    </row>
    <row r="35" spans="1:14">
      <c r="A35"/>
      <c r="B35"/>
      <c r="C35"/>
      <c r="D35"/>
      <c r="E35"/>
      <c r="F35"/>
      <c r="G35"/>
      <c r="H35"/>
      <c r="I35"/>
      <c r="J35"/>
      <c r="K35"/>
      <c r="L35"/>
      <c r="M35"/>
      <c r="N35"/>
    </row>
    <row r="36" spans="1:14">
      <c r="A36"/>
      <c r="B36"/>
      <c r="C36"/>
      <c r="D36"/>
      <c r="E36"/>
      <c r="F36"/>
      <c r="G36"/>
      <c r="H36"/>
      <c r="I36"/>
      <c r="J36"/>
      <c r="K36"/>
      <c r="L36"/>
      <c r="M36"/>
      <c r="N36"/>
    </row>
    <row r="37" spans="1:14">
      <c r="A37"/>
      <c r="B37"/>
      <c r="C37"/>
      <c r="D37"/>
      <c r="E37"/>
      <c r="F37"/>
      <c r="G37"/>
      <c r="H37"/>
      <c r="I37"/>
      <c r="J37"/>
      <c r="K37"/>
      <c r="L37"/>
      <c r="M37"/>
      <c r="N37"/>
    </row>
    <row r="38" spans="1:14">
      <c r="A38"/>
      <c r="B38"/>
      <c r="C38"/>
      <c r="D38"/>
      <c r="E38"/>
      <c r="F38"/>
      <c r="G38"/>
      <c r="H38"/>
      <c r="I38"/>
      <c r="J38"/>
      <c r="K38"/>
      <c r="L38"/>
      <c r="M38"/>
      <c r="N38"/>
    </row>
    <row r="39" spans="1:14">
      <c r="A39"/>
      <c r="B39"/>
      <c r="C39"/>
      <c r="D39"/>
      <c r="E39"/>
      <c r="F39"/>
      <c r="G39"/>
      <c r="H39"/>
      <c r="I39"/>
      <c r="J39"/>
      <c r="K39"/>
      <c r="L39"/>
      <c r="M39"/>
      <c r="N39"/>
    </row>
    <row r="40" spans="1:14">
      <c r="A40"/>
      <c r="B40"/>
      <c r="C40"/>
      <c r="D40"/>
      <c r="E40"/>
      <c r="F40"/>
      <c r="G40"/>
      <c r="H40"/>
      <c r="I40"/>
      <c r="J40"/>
      <c r="K40"/>
      <c r="L40"/>
      <c r="M40"/>
      <c r="N40"/>
    </row>
    <row r="41" spans="1:14">
      <c r="A41"/>
      <c r="B41"/>
      <c r="C41"/>
      <c r="D41"/>
      <c r="E41"/>
      <c r="F41"/>
      <c r="G41"/>
      <c r="H41"/>
      <c r="I41"/>
      <c r="J41"/>
      <c r="K41"/>
      <c r="L41"/>
      <c r="M41"/>
      <c r="N41"/>
    </row>
    <row r="42" spans="1:14">
      <c r="A42"/>
      <c r="B42"/>
      <c r="C42"/>
      <c r="D42"/>
      <c r="E42"/>
      <c r="F42"/>
      <c r="G42"/>
      <c r="H42"/>
      <c r="I42"/>
      <c r="J42"/>
      <c r="K42"/>
      <c r="L42"/>
      <c r="M42"/>
      <c r="N42"/>
    </row>
    <row r="43" spans="1:14">
      <c r="A43"/>
      <c r="B43"/>
      <c r="C43"/>
      <c r="D43"/>
      <c r="E43"/>
      <c r="F43"/>
      <c r="G43"/>
      <c r="H43"/>
      <c r="I43"/>
      <c r="J43"/>
      <c r="K43"/>
      <c r="L43"/>
      <c r="M43"/>
      <c r="N43"/>
    </row>
    <row r="44" spans="1:14">
      <c r="A44"/>
      <c r="B44"/>
      <c r="C44"/>
      <c r="D44"/>
      <c r="E44"/>
      <c r="F44"/>
      <c r="G44"/>
      <c r="H44"/>
      <c r="I44"/>
      <c r="J44"/>
      <c r="K44"/>
      <c r="L44"/>
      <c r="M44"/>
      <c r="N44"/>
    </row>
    <row r="45" spans="1:14">
      <c r="A45"/>
      <c r="B45"/>
      <c r="C45"/>
      <c r="D45"/>
      <c r="E45"/>
      <c r="F45"/>
      <c r="G45"/>
      <c r="H45"/>
      <c r="I45"/>
      <c r="J45"/>
      <c r="K45"/>
      <c r="L45"/>
      <c r="M45"/>
      <c r="N45"/>
    </row>
  </sheetData>
  <mergeCells count="31">
    <mergeCell ref="N10:N13"/>
    <mergeCell ref="K10:K13"/>
    <mergeCell ref="L10:L13"/>
    <mergeCell ref="M10:M13"/>
    <mergeCell ref="G10:G13"/>
    <mergeCell ref="H10:H13"/>
    <mergeCell ref="I10:I13"/>
    <mergeCell ref="J10:J13"/>
    <mergeCell ref="G6:G9"/>
    <mergeCell ref="A10:A13"/>
    <mergeCell ref="B10:B13"/>
    <mergeCell ref="C10:C13"/>
    <mergeCell ref="D10:D13"/>
    <mergeCell ref="E10:E13"/>
    <mergeCell ref="F12:F13"/>
    <mergeCell ref="B4:K4"/>
    <mergeCell ref="L4:N4"/>
    <mergeCell ref="A2:F2"/>
    <mergeCell ref="A6:A9"/>
    <mergeCell ref="B6:B9"/>
    <mergeCell ref="C6:C9"/>
    <mergeCell ref="D6:D9"/>
    <mergeCell ref="E6:E9"/>
    <mergeCell ref="F8:F9"/>
    <mergeCell ref="M6:M9"/>
    <mergeCell ref="N6:N9"/>
    <mergeCell ref="H6:H9"/>
    <mergeCell ref="I6:I9"/>
    <mergeCell ref="J6:J9"/>
    <mergeCell ref="K6:K9"/>
    <mergeCell ref="L6:L9"/>
  </mergeCells>
  <printOptions gridLines="1"/>
  <pageMargins left="0.25" right="0.25" top="0.75" bottom="0.75" header="0.3" footer="0.3"/>
  <pageSetup paperSize="8" scale="70" fitToWidth="0"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N107"/>
  <sheetViews>
    <sheetView zoomScale="70" zoomScaleNormal="70" workbookViewId="0">
      <selection activeCell="H6" sqref="H6:H9"/>
    </sheetView>
  </sheetViews>
  <sheetFormatPr defaultColWidth="9.140625" defaultRowHeight="15"/>
  <cols>
    <col min="1" max="1" width="9.140625" style="35"/>
    <col min="2" max="2" width="18.28515625" style="35" customWidth="1"/>
    <col min="3" max="3" width="13.140625" style="35" customWidth="1"/>
    <col min="4" max="4" width="13.42578125" style="35" customWidth="1"/>
    <col min="5" max="5" width="24.42578125" style="34" customWidth="1"/>
    <col min="6" max="6" width="34.140625" style="34" customWidth="1"/>
    <col min="7" max="7" width="19.7109375" style="7" customWidth="1"/>
    <col min="8" max="8" width="78.28515625" style="34" customWidth="1"/>
    <col min="9" max="9" width="20.7109375" style="34" customWidth="1"/>
    <col min="10" max="10" width="15.85546875" style="40" customWidth="1"/>
    <col min="11" max="11" width="14.7109375" style="35" customWidth="1"/>
    <col min="12" max="12" width="13.28515625" style="35" customWidth="1"/>
    <col min="13" max="13" width="15.28515625" style="35" customWidth="1"/>
    <col min="14" max="14" width="16.28515625" style="35" customWidth="1"/>
    <col min="15" max="15" width="18.140625" style="35" customWidth="1"/>
    <col min="16" max="16384" width="9.140625" style="35"/>
  </cols>
  <sheetData>
    <row r="2" spans="1:14" ht="39.6" customHeight="1">
      <c r="A2" s="278" t="s">
        <v>170</v>
      </c>
      <c r="B2" s="278"/>
      <c r="C2" s="278"/>
      <c r="D2" s="278"/>
      <c r="E2" s="278"/>
      <c r="F2" s="278"/>
      <c r="G2" s="12"/>
      <c r="J2" s="35"/>
      <c r="M2"/>
      <c r="N2"/>
    </row>
    <row r="3" spans="1:14" s="37" customFormat="1" ht="14.25" customHeight="1" thickBot="1">
      <c r="A3" s="38"/>
      <c r="B3" s="38"/>
      <c r="C3" s="41"/>
      <c r="D3" s="42"/>
      <c r="E3" s="43"/>
      <c r="F3" s="44"/>
      <c r="G3" s="10"/>
      <c r="H3" s="36"/>
      <c r="I3" s="36"/>
      <c r="J3" s="38"/>
      <c r="K3" s="38"/>
      <c r="L3" s="38"/>
    </row>
    <row r="4" spans="1:14" s="37" customFormat="1" ht="14.45" customHeight="1">
      <c r="A4" s="279" t="s">
        <v>1</v>
      </c>
      <c r="B4" s="280"/>
      <c r="C4" s="280"/>
      <c r="D4" s="280"/>
      <c r="E4" s="280"/>
      <c r="F4" s="280"/>
      <c r="G4" s="280"/>
      <c r="H4" s="280"/>
      <c r="I4" s="280"/>
      <c r="J4" s="280"/>
      <c r="K4" s="280"/>
      <c r="L4" s="276" t="s">
        <v>2</v>
      </c>
      <c r="M4" s="277"/>
      <c r="N4" s="277"/>
    </row>
    <row r="5" spans="1:14" s="37" customFormat="1" ht="81.599999999999994" customHeight="1" thickBot="1">
      <c r="A5" s="108" t="s">
        <v>3</v>
      </c>
      <c r="B5" s="109" t="s">
        <v>4</v>
      </c>
      <c r="C5" s="109" t="s">
        <v>5</v>
      </c>
      <c r="D5" s="109" t="s">
        <v>1115</v>
      </c>
      <c r="E5" s="110" t="s">
        <v>7</v>
      </c>
      <c r="F5" s="110" t="s">
        <v>8</v>
      </c>
      <c r="G5" s="110" t="s">
        <v>9</v>
      </c>
      <c r="H5" s="110" t="s">
        <v>10</v>
      </c>
      <c r="I5" s="110" t="s">
        <v>11</v>
      </c>
      <c r="J5" s="110" t="s">
        <v>85</v>
      </c>
      <c r="K5" s="109" t="s">
        <v>12</v>
      </c>
      <c r="L5" s="109" t="s">
        <v>13</v>
      </c>
      <c r="M5" s="109" t="s">
        <v>14</v>
      </c>
      <c r="N5" s="111" t="s">
        <v>15</v>
      </c>
    </row>
    <row r="6" spans="1:14" s="37" customFormat="1" ht="132" customHeight="1">
      <c r="A6" s="281">
        <v>1</v>
      </c>
      <c r="B6" s="281">
        <v>15</v>
      </c>
      <c r="C6" s="281">
        <v>465</v>
      </c>
      <c r="D6" s="281" t="s">
        <v>126</v>
      </c>
      <c r="E6" s="288" t="s">
        <v>672</v>
      </c>
      <c r="F6" s="100" t="s">
        <v>171</v>
      </c>
      <c r="G6" s="281" t="s">
        <v>24</v>
      </c>
      <c r="H6" s="281" t="s">
        <v>172</v>
      </c>
      <c r="I6" s="281" t="s">
        <v>173</v>
      </c>
      <c r="J6" s="283">
        <v>194495440.09</v>
      </c>
      <c r="K6" s="281" t="s">
        <v>21</v>
      </c>
      <c r="L6" s="281" t="s">
        <v>174</v>
      </c>
      <c r="M6" s="281" t="s">
        <v>175</v>
      </c>
      <c r="N6" s="281" t="s">
        <v>176</v>
      </c>
    </row>
    <row r="7" spans="1:14" s="37" customFormat="1" ht="142.15" customHeight="1">
      <c r="A7" s="282"/>
      <c r="B7" s="282"/>
      <c r="C7" s="282"/>
      <c r="D7" s="282"/>
      <c r="E7" s="289"/>
      <c r="F7" s="112" t="s">
        <v>177</v>
      </c>
      <c r="G7" s="282"/>
      <c r="H7" s="282"/>
      <c r="I7" s="282"/>
      <c r="J7" s="284"/>
      <c r="K7" s="282"/>
      <c r="L7" s="282"/>
      <c r="M7" s="282"/>
      <c r="N7" s="282"/>
    </row>
    <row r="8" spans="1:14" s="37" customFormat="1" ht="57" customHeight="1">
      <c r="A8" s="282"/>
      <c r="B8" s="282"/>
      <c r="C8" s="282"/>
      <c r="D8" s="282"/>
      <c r="E8" s="289"/>
      <c r="F8" s="282" t="s">
        <v>178</v>
      </c>
      <c r="G8" s="282"/>
      <c r="H8" s="282"/>
      <c r="I8" s="282"/>
      <c r="J8" s="284"/>
      <c r="K8" s="282"/>
      <c r="L8" s="282"/>
      <c r="M8" s="282"/>
      <c r="N8" s="282"/>
    </row>
    <row r="9" spans="1:14" s="37" customFormat="1" ht="62.45" customHeight="1">
      <c r="A9" s="282"/>
      <c r="B9" s="282"/>
      <c r="C9" s="282"/>
      <c r="D9" s="282"/>
      <c r="E9" s="281"/>
      <c r="F9" s="282"/>
      <c r="G9" s="282"/>
      <c r="H9" s="282"/>
      <c r="I9" s="282"/>
      <c r="J9" s="284"/>
      <c r="K9" s="282"/>
      <c r="L9" s="282"/>
      <c r="M9" s="282"/>
      <c r="N9" s="282"/>
    </row>
    <row r="10" spans="1:14" s="37" customFormat="1" ht="72.599999999999994" customHeight="1">
      <c r="A10" s="285">
        <v>2</v>
      </c>
      <c r="B10" s="260">
        <v>15</v>
      </c>
      <c r="C10" s="260">
        <v>500</v>
      </c>
      <c r="D10" s="285" t="s">
        <v>179</v>
      </c>
      <c r="E10" s="261" t="s">
        <v>673</v>
      </c>
      <c r="F10" s="99" t="s">
        <v>180</v>
      </c>
      <c r="G10" s="287" t="s">
        <v>24</v>
      </c>
      <c r="H10" s="260" t="s">
        <v>181</v>
      </c>
      <c r="I10" s="260" t="s">
        <v>182</v>
      </c>
      <c r="J10" s="286">
        <v>210000000</v>
      </c>
      <c r="K10" s="260" t="s">
        <v>21</v>
      </c>
      <c r="L10" s="267" t="s">
        <v>183</v>
      </c>
      <c r="M10" s="267" t="s">
        <v>184</v>
      </c>
      <c r="N10" s="260" t="s">
        <v>185</v>
      </c>
    </row>
    <row r="11" spans="1:14" s="37" customFormat="1" ht="109.15" customHeight="1">
      <c r="A11" s="285"/>
      <c r="B11" s="260"/>
      <c r="C11" s="260"/>
      <c r="D11" s="285"/>
      <c r="E11" s="262"/>
      <c r="F11" s="112" t="s">
        <v>186</v>
      </c>
      <c r="G11" s="287"/>
      <c r="H11" s="260"/>
      <c r="I11" s="260"/>
      <c r="J11" s="286"/>
      <c r="K11" s="260"/>
      <c r="L11" s="267"/>
      <c r="M11" s="267"/>
      <c r="N11" s="260"/>
    </row>
    <row r="12" spans="1:14" s="37" customFormat="1" ht="49.15" customHeight="1">
      <c r="A12" s="285"/>
      <c r="B12" s="260"/>
      <c r="C12" s="260"/>
      <c r="D12" s="285"/>
      <c r="E12" s="262"/>
      <c r="F12" s="282" t="s">
        <v>187</v>
      </c>
      <c r="G12" s="287"/>
      <c r="H12" s="260"/>
      <c r="I12" s="260"/>
      <c r="J12" s="286"/>
      <c r="K12" s="260"/>
      <c r="L12" s="267"/>
      <c r="M12" s="267"/>
      <c r="N12" s="260"/>
    </row>
    <row r="13" spans="1:14" s="37" customFormat="1" ht="59.45" customHeight="1">
      <c r="A13" s="285"/>
      <c r="B13" s="260"/>
      <c r="C13" s="260"/>
      <c r="D13" s="285"/>
      <c r="E13" s="263"/>
      <c r="F13" s="282"/>
      <c r="G13" s="287"/>
      <c r="H13" s="260"/>
      <c r="I13" s="260"/>
      <c r="J13" s="286"/>
      <c r="K13" s="260"/>
      <c r="L13" s="267"/>
      <c r="M13" s="267"/>
      <c r="N13" s="260"/>
    </row>
    <row r="14" spans="1:14" s="37" customFormat="1" ht="150" customHeight="1">
      <c r="A14" s="285">
        <v>3</v>
      </c>
      <c r="B14" s="260">
        <v>15</v>
      </c>
      <c r="C14" s="260">
        <v>458</v>
      </c>
      <c r="D14" s="285" t="s">
        <v>120</v>
      </c>
      <c r="E14" s="261" t="s">
        <v>952</v>
      </c>
      <c r="F14" s="99" t="s">
        <v>674</v>
      </c>
      <c r="G14" s="287" t="s">
        <v>24</v>
      </c>
      <c r="H14" s="260" t="s">
        <v>188</v>
      </c>
      <c r="I14" s="260" t="s">
        <v>189</v>
      </c>
      <c r="J14" s="286">
        <v>103000000</v>
      </c>
      <c r="K14" s="260" t="s">
        <v>190</v>
      </c>
      <c r="L14" s="267" t="s">
        <v>514</v>
      </c>
      <c r="M14" s="260" t="s">
        <v>519</v>
      </c>
      <c r="N14" s="267" t="s">
        <v>1050</v>
      </c>
    </row>
    <row r="15" spans="1:14" s="37" customFormat="1" ht="70.900000000000006" customHeight="1">
      <c r="A15" s="285"/>
      <c r="B15" s="260"/>
      <c r="C15" s="260"/>
      <c r="D15" s="285"/>
      <c r="E15" s="262"/>
      <c r="F15" s="99" t="s">
        <v>518</v>
      </c>
      <c r="G15" s="287"/>
      <c r="H15" s="260"/>
      <c r="I15" s="260"/>
      <c r="J15" s="286"/>
      <c r="K15" s="260"/>
      <c r="L15" s="267"/>
      <c r="M15" s="260"/>
      <c r="N15" s="267"/>
    </row>
    <row r="16" spans="1:14" s="37" customFormat="1" ht="49.9" customHeight="1">
      <c r="A16" s="285"/>
      <c r="B16" s="260"/>
      <c r="C16" s="260"/>
      <c r="D16" s="285"/>
      <c r="E16" s="262"/>
      <c r="F16" s="260" t="s">
        <v>566</v>
      </c>
      <c r="G16" s="287"/>
      <c r="H16" s="260"/>
      <c r="I16" s="260"/>
      <c r="J16" s="286"/>
      <c r="K16" s="260"/>
      <c r="L16" s="267"/>
      <c r="M16" s="260"/>
      <c r="N16" s="267"/>
    </row>
    <row r="17" spans="1:14" s="37" customFormat="1" ht="99" customHeight="1">
      <c r="A17" s="285"/>
      <c r="B17" s="260"/>
      <c r="C17" s="260"/>
      <c r="D17" s="285"/>
      <c r="E17" s="263"/>
      <c r="F17" s="260"/>
      <c r="G17" s="287"/>
      <c r="H17" s="260"/>
      <c r="I17" s="260"/>
      <c r="J17" s="286"/>
      <c r="K17" s="260"/>
      <c r="L17" s="267"/>
      <c r="M17" s="260"/>
      <c r="N17" s="267"/>
    </row>
    <row r="18" spans="1:14" s="37" customFormat="1" ht="145.15" customHeight="1">
      <c r="A18" s="260">
        <v>4</v>
      </c>
      <c r="B18" s="260">
        <v>15</v>
      </c>
      <c r="C18" s="260">
        <v>466</v>
      </c>
      <c r="D18" s="260" t="s">
        <v>126</v>
      </c>
      <c r="E18" s="261" t="s">
        <v>675</v>
      </c>
      <c r="F18" s="99" t="s">
        <v>191</v>
      </c>
      <c r="G18" s="260" t="s">
        <v>24</v>
      </c>
      <c r="H18" s="260" t="s">
        <v>192</v>
      </c>
      <c r="I18" s="260" t="s">
        <v>173</v>
      </c>
      <c r="J18" s="268">
        <v>127887570.13</v>
      </c>
      <c r="K18" s="260" t="s">
        <v>21</v>
      </c>
      <c r="L18" s="267" t="s">
        <v>562</v>
      </c>
      <c r="M18" s="267" t="s">
        <v>597</v>
      </c>
      <c r="N18" s="267" t="s">
        <v>1051</v>
      </c>
    </row>
    <row r="19" spans="1:14" s="37" customFormat="1" ht="96" customHeight="1">
      <c r="A19" s="260"/>
      <c r="B19" s="260"/>
      <c r="C19" s="260"/>
      <c r="D19" s="260"/>
      <c r="E19" s="262"/>
      <c r="F19" s="99" t="s">
        <v>596</v>
      </c>
      <c r="G19" s="260"/>
      <c r="H19" s="260"/>
      <c r="I19" s="260"/>
      <c r="J19" s="268"/>
      <c r="K19" s="260"/>
      <c r="L19" s="267"/>
      <c r="M19" s="267"/>
      <c r="N19" s="267"/>
    </row>
    <row r="20" spans="1:14" s="37" customFormat="1" ht="77.45" customHeight="1">
      <c r="A20" s="260"/>
      <c r="B20" s="260"/>
      <c r="C20" s="260"/>
      <c r="D20" s="260"/>
      <c r="E20" s="262"/>
      <c r="F20" s="260" t="s">
        <v>663</v>
      </c>
      <c r="G20" s="260"/>
      <c r="H20" s="260"/>
      <c r="I20" s="260"/>
      <c r="J20" s="268"/>
      <c r="K20" s="260"/>
      <c r="L20" s="267"/>
      <c r="M20" s="267"/>
      <c r="N20" s="267"/>
    </row>
    <row r="21" spans="1:14" s="37" customFormat="1" ht="111.6" customHeight="1">
      <c r="A21" s="260"/>
      <c r="B21" s="260"/>
      <c r="C21" s="260"/>
      <c r="D21" s="260"/>
      <c r="E21" s="263"/>
      <c r="F21" s="260"/>
      <c r="G21" s="260"/>
      <c r="H21" s="260"/>
      <c r="I21" s="260"/>
      <c r="J21" s="268"/>
      <c r="K21" s="260"/>
      <c r="L21" s="267"/>
      <c r="M21" s="267"/>
      <c r="N21" s="267"/>
    </row>
    <row r="22" spans="1:14" s="37" customFormat="1" ht="135" customHeight="1">
      <c r="A22" s="260">
        <v>5</v>
      </c>
      <c r="B22" s="260">
        <v>15</v>
      </c>
      <c r="C22" s="260">
        <v>472</v>
      </c>
      <c r="D22" s="260" t="s">
        <v>193</v>
      </c>
      <c r="E22" s="261" t="s">
        <v>676</v>
      </c>
      <c r="F22" s="99" t="s">
        <v>194</v>
      </c>
      <c r="G22" s="260" t="s">
        <v>24</v>
      </c>
      <c r="H22" s="260" t="s">
        <v>195</v>
      </c>
      <c r="I22" s="260" t="s">
        <v>585</v>
      </c>
      <c r="J22" s="268">
        <v>338000000</v>
      </c>
      <c r="K22" s="260" t="s">
        <v>196</v>
      </c>
      <c r="L22" s="267" t="s">
        <v>197</v>
      </c>
      <c r="M22" s="267" t="s">
        <v>555</v>
      </c>
      <c r="N22" s="267" t="s">
        <v>1051</v>
      </c>
    </row>
    <row r="23" spans="1:14" s="37" customFormat="1" ht="71.45" customHeight="1">
      <c r="A23" s="260"/>
      <c r="B23" s="260"/>
      <c r="C23" s="260"/>
      <c r="D23" s="260"/>
      <c r="E23" s="262"/>
      <c r="F23" s="99" t="s">
        <v>554</v>
      </c>
      <c r="G23" s="260"/>
      <c r="H23" s="260"/>
      <c r="I23" s="260"/>
      <c r="J23" s="268"/>
      <c r="K23" s="260"/>
      <c r="L23" s="267"/>
      <c r="M23" s="267"/>
      <c r="N23" s="267"/>
    </row>
    <row r="24" spans="1:14" s="37" customFormat="1" ht="58.9" customHeight="1">
      <c r="A24" s="260"/>
      <c r="B24" s="260"/>
      <c r="C24" s="260"/>
      <c r="D24" s="260"/>
      <c r="E24" s="262"/>
      <c r="F24" s="260" t="s">
        <v>524</v>
      </c>
      <c r="G24" s="260"/>
      <c r="H24" s="260"/>
      <c r="I24" s="260"/>
      <c r="J24" s="268"/>
      <c r="K24" s="260"/>
      <c r="L24" s="267"/>
      <c r="M24" s="267"/>
      <c r="N24" s="267"/>
    </row>
    <row r="25" spans="1:14" s="37" customFormat="1" ht="41.45" customHeight="1">
      <c r="A25" s="260"/>
      <c r="B25" s="260"/>
      <c r="C25" s="260"/>
      <c r="D25" s="260"/>
      <c r="E25" s="263"/>
      <c r="F25" s="260"/>
      <c r="G25" s="260"/>
      <c r="H25" s="260"/>
      <c r="I25" s="260"/>
      <c r="J25" s="268"/>
      <c r="K25" s="260"/>
      <c r="L25" s="267"/>
      <c r="M25" s="267"/>
      <c r="N25" s="267"/>
    </row>
    <row r="26" spans="1:14" s="37" customFormat="1" ht="46.15" customHeight="1">
      <c r="A26" s="260">
        <v>6</v>
      </c>
      <c r="B26" s="260">
        <v>15</v>
      </c>
      <c r="C26" s="260">
        <v>493</v>
      </c>
      <c r="D26" s="260" t="s">
        <v>198</v>
      </c>
      <c r="E26" s="261" t="s">
        <v>650</v>
      </c>
      <c r="F26" s="99" t="s">
        <v>199</v>
      </c>
      <c r="G26" s="260" t="s">
        <v>24</v>
      </c>
      <c r="H26" s="260" t="s">
        <v>200</v>
      </c>
      <c r="I26" s="260" t="s">
        <v>733</v>
      </c>
      <c r="J26" s="268">
        <v>29970000</v>
      </c>
      <c r="K26" s="260"/>
      <c r="L26" s="267" t="s">
        <v>734</v>
      </c>
      <c r="M26" s="272" t="s">
        <v>918</v>
      </c>
      <c r="N26" s="267" t="s">
        <v>953</v>
      </c>
    </row>
    <row r="27" spans="1:14" s="37" customFormat="1" ht="75.599999999999994" customHeight="1">
      <c r="A27" s="260"/>
      <c r="B27" s="260"/>
      <c r="C27" s="260"/>
      <c r="D27" s="260"/>
      <c r="E27" s="262"/>
      <c r="F27" s="113" t="s">
        <v>917</v>
      </c>
      <c r="G27" s="260"/>
      <c r="H27" s="260"/>
      <c r="I27" s="260"/>
      <c r="J27" s="268"/>
      <c r="K27" s="260"/>
      <c r="L27" s="267"/>
      <c r="M27" s="272"/>
      <c r="N27" s="267"/>
    </row>
    <row r="28" spans="1:14" s="37" customFormat="1" ht="60.75" customHeight="1">
      <c r="A28" s="260"/>
      <c r="B28" s="260"/>
      <c r="C28" s="260"/>
      <c r="D28" s="260"/>
      <c r="E28" s="262"/>
      <c r="F28" s="260" t="s">
        <v>1048</v>
      </c>
      <c r="G28" s="260"/>
      <c r="H28" s="260"/>
      <c r="I28" s="260"/>
      <c r="J28" s="268"/>
      <c r="K28" s="260"/>
      <c r="L28" s="267"/>
      <c r="M28" s="272"/>
      <c r="N28" s="267"/>
    </row>
    <row r="29" spans="1:14" s="37" customFormat="1" ht="72" customHeight="1">
      <c r="A29" s="260"/>
      <c r="B29" s="260"/>
      <c r="C29" s="260"/>
      <c r="D29" s="260"/>
      <c r="E29" s="263"/>
      <c r="F29" s="260"/>
      <c r="G29" s="260"/>
      <c r="H29" s="260"/>
      <c r="I29" s="260"/>
      <c r="J29" s="268"/>
      <c r="K29" s="260"/>
      <c r="L29" s="267"/>
      <c r="M29" s="272"/>
      <c r="N29" s="267"/>
    </row>
    <row r="30" spans="1:14" s="37" customFormat="1" ht="239.45" customHeight="1">
      <c r="A30" s="260">
        <v>7</v>
      </c>
      <c r="B30" s="260">
        <v>15</v>
      </c>
      <c r="C30" s="260">
        <v>507</v>
      </c>
      <c r="D30" s="260" t="s">
        <v>201</v>
      </c>
      <c r="E30" s="261" t="s">
        <v>651</v>
      </c>
      <c r="F30" s="99" t="s">
        <v>202</v>
      </c>
      <c r="G30" s="260"/>
      <c r="H30" s="260" t="s">
        <v>203</v>
      </c>
      <c r="I30" s="260" t="s">
        <v>204</v>
      </c>
      <c r="J30" s="268">
        <v>12000000</v>
      </c>
      <c r="K30" s="260" t="s">
        <v>205</v>
      </c>
      <c r="L30" s="290" t="s">
        <v>762</v>
      </c>
      <c r="M30" s="291" t="s">
        <v>1065</v>
      </c>
      <c r="N30" s="267" t="s">
        <v>985</v>
      </c>
    </row>
    <row r="31" spans="1:14" s="37" customFormat="1" ht="236.45" customHeight="1">
      <c r="A31" s="260"/>
      <c r="B31" s="260"/>
      <c r="C31" s="260"/>
      <c r="D31" s="260"/>
      <c r="E31" s="262"/>
      <c r="F31" s="99" t="s">
        <v>1049</v>
      </c>
      <c r="G31" s="260"/>
      <c r="H31" s="260"/>
      <c r="I31" s="260"/>
      <c r="J31" s="268"/>
      <c r="K31" s="260"/>
      <c r="L31" s="291"/>
      <c r="M31" s="291"/>
      <c r="N31" s="267"/>
    </row>
    <row r="32" spans="1:14" s="37" customFormat="1" ht="176.45" customHeight="1">
      <c r="A32" s="260"/>
      <c r="B32" s="260"/>
      <c r="C32" s="260"/>
      <c r="D32" s="260"/>
      <c r="E32" s="262"/>
      <c r="F32" s="260" t="s">
        <v>984</v>
      </c>
      <c r="G32" s="260"/>
      <c r="H32" s="260"/>
      <c r="I32" s="260"/>
      <c r="J32" s="268"/>
      <c r="K32" s="260"/>
      <c r="L32" s="291"/>
      <c r="M32" s="291"/>
      <c r="N32" s="267"/>
    </row>
    <row r="33" spans="1:14" s="37" customFormat="1" ht="21" customHeight="1">
      <c r="A33" s="260"/>
      <c r="B33" s="260"/>
      <c r="C33" s="260"/>
      <c r="D33" s="260"/>
      <c r="E33" s="263"/>
      <c r="F33" s="260"/>
      <c r="G33" s="260"/>
      <c r="H33" s="260"/>
      <c r="I33" s="260"/>
      <c r="J33" s="268"/>
      <c r="K33" s="260"/>
      <c r="L33" s="291"/>
      <c r="M33" s="291"/>
      <c r="N33" s="267"/>
    </row>
    <row r="34" spans="1:14" s="37" customFormat="1" ht="51" customHeight="1">
      <c r="A34" s="260">
        <v>8</v>
      </c>
      <c r="B34" s="260">
        <v>15</v>
      </c>
      <c r="C34" s="260">
        <v>507</v>
      </c>
      <c r="D34" s="260" t="s">
        <v>201</v>
      </c>
      <c r="E34" s="261" t="s">
        <v>652</v>
      </c>
      <c r="F34" s="99" t="s">
        <v>206</v>
      </c>
      <c r="G34" s="260"/>
      <c r="H34" s="260" t="s">
        <v>207</v>
      </c>
      <c r="I34" s="260" t="s">
        <v>173</v>
      </c>
      <c r="J34" s="268">
        <v>15000000</v>
      </c>
      <c r="K34" s="260" t="s">
        <v>21</v>
      </c>
      <c r="L34" s="292" t="s">
        <v>762</v>
      </c>
      <c r="M34" s="260" t="s">
        <v>1066</v>
      </c>
      <c r="N34" s="267" t="s">
        <v>985</v>
      </c>
    </row>
    <row r="35" spans="1:14" s="37" customFormat="1" ht="75.599999999999994" customHeight="1">
      <c r="A35" s="260"/>
      <c r="B35" s="260"/>
      <c r="C35" s="260"/>
      <c r="D35" s="260"/>
      <c r="E35" s="262"/>
      <c r="F35" s="99" t="s">
        <v>1049</v>
      </c>
      <c r="G35" s="260"/>
      <c r="H35" s="260"/>
      <c r="I35" s="260"/>
      <c r="J35" s="268"/>
      <c r="K35" s="260"/>
      <c r="L35" s="260"/>
      <c r="M35" s="260"/>
      <c r="N35" s="267"/>
    </row>
    <row r="36" spans="1:14" s="37" customFormat="1" ht="76.900000000000006" customHeight="1">
      <c r="A36" s="260"/>
      <c r="B36" s="260"/>
      <c r="C36" s="260"/>
      <c r="D36" s="260"/>
      <c r="E36" s="262"/>
      <c r="F36" s="260" t="s">
        <v>984</v>
      </c>
      <c r="G36" s="260"/>
      <c r="H36" s="260"/>
      <c r="I36" s="260"/>
      <c r="J36" s="268"/>
      <c r="K36" s="260"/>
      <c r="L36" s="260"/>
      <c r="M36" s="260"/>
      <c r="N36" s="267"/>
    </row>
    <row r="37" spans="1:14" s="37" customFormat="1" ht="109.9" customHeight="1">
      <c r="A37" s="260"/>
      <c r="B37" s="260"/>
      <c r="C37" s="260"/>
      <c r="D37" s="260"/>
      <c r="E37" s="263"/>
      <c r="F37" s="260"/>
      <c r="G37" s="260"/>
      <c r="H37" s="260"/>
      <c r="I37" s="260"/>
      <c r="J37" s="268"/>
      <c r="K37" s="260"/>
      <c r="L37" s="260"/>
      <c r="M37" s="260"/>
      <c r="N37" s="267"/>
    </row>
    <row r="38" spans="1:14" s="37" customFormat="1" ht="53.45" customHeight="1">
      <c r="A38" s="260">
        <v>9</v>
      </c>
      <c r="B38" s="260">
        <v>15</v>
      </c>
      <c r="C38" s="260" t="s">
        <v>705</v>
      </c>
      <c r="D38" s="260" t="s">
        <v>208</v>
      </c>
      <c r="E38" s="261" t="s">
        <v>653</v>
      </c>
      <c r="F38" s="99" t="s">
        <v>209</v>
      </c>
      <c r="G38" s="260" t="s">
        <v>484</v>
      </c>
      <c r="H38" s="260" t="s">
        <v>706</v>
      </c>
      <c r="I38" s="260" t="s">
        <v>210</v>
      </c>
      <c r="J38" s="268">
        <v>80000000</v>
      </c>
      <c r="K38" s="260" t="s">
        <v>21</v>
      </c>
      <c r="L38" s="292" t="s">
        <v>762</v>
      </c>
      <c r="M38" s="260" t="s">
        <v>992</v>
      </c>
      <c r="N38" s="267" t="s">
        <v>989</v>
      </c>
    </row>
    <row r="39" spans="1:14" s="37" customFormat="1" ht="61.9" customHeight="1">
      <c r="A39" s="260"/>
      <c r="B39" s="260"/>
      <c r="C39" s="260"/>
      <c r="D39" s="260"/>
      <c r="E39" s="262"/>
      <c r="F39" s="99" t="s">
        <v>987</v>
      </c>
      <c r="G39" s="260"/>
      <c r="H39" s="260"/>
      <c r="I39" s="260"/>
      <c r="J39" s="268"/>
      <c r="K39" s="260"/>
      <c r="L39" s="260"/>
      <c r="M39" s="260"/>
      <c r="N39" s="267"/>
    </row>
    <row r="40" spans="1:14" s="37" customFormat="1" ht="31.15" customHeight="1">
      <c r="A40" s="260"/>
      <c r="B40" s="260"/>
      <c r="C40" s="260"/>
      <c r="D40" s="260"/>
      <c r="E40" s="262"/>
      <c r="F40" s="260" t="s">
        <v>988</v>
      </c>
      <c r="G40" s="260"/>
      <c r="H40" s="260"/>
      <c r="I40" s="260"/>
      <c r="J40" s="268"/>
      <c r="K40" s="260"/>
      <c r="L40" s="260"/>
      <c r="M40" s="260"/>
      <c r="N40" s="267"/>
    </row>
    <row r="41" spans="1:14" s="37" customFormat="1" ht="46.15" customHeight="1">
      <c r="A41" s="260"/>
      <c r="B41" s="260"/>
      <c r="C41" s="260"/>
      <c r="D41" s="260"/>
      <c r="E41" s="263"/>
      <c r="F41" s="260"/>
      <c r="G41" s="260"/>
      <c r="H41" s="260"/>
      <c r="I41" s="260"/>
      <c r="J41" s="268"/>
      <c r="K41" s="260"/>
      <c r="L41" s="260"/>
      <c r="M41" s="260"/>
      <c r="N41" s="267"/>
    </row>
    <row r="42" spans="1:14" s="37" customFormat="1" ht="42.6" customHeight="1">
      <c r="A42" s="261">
        <v>10</v>
      </c>
      <c r="B42" s="260">
        <v>15</v>
      </c>
      <c r="C42" s="260">
        <v>460</v>
      </c>
      <c r="D42" s="285" t="s">
        <v>123</v>
      </c>
      <c r="E42" s="261" t="s">
        <v>654</v>
      </c>
      <c r="F42" s="99" t="s">
        <v>211</v>
      </c>
      <c r="G42" s="261" t="s">
        <v>24</v>
      </c>
      <c r="H42" s="260" t="s">
        <v>212</v>
      </c>
      <c r="I42" s="261" t="s">
        <v>757</v>
      </c>
      <c r="J42" s="264">
        <v>304000</v>
      </c>
      <c r="K42" s="261" t="s">
        <v>21</v>
      </c>
      <c r="L42" s="269" t="s">
        <v>758</v>
      </c>
      <c r="M42" s="269" t="s">
        <v>877</v>
      </c>
      <c r="N42" s="269" t="s">
        <v>857</v>
      </c>
    </row>
    <row r="43" spans="1:14" s="37" customFormat="1" ht="107.45" customHeight="1">
      <c r="A43" s="262"/>
      <c r="B43" s="260"/>
      <c r="C43" s="260"/>
      <c r="D43" s="285"/>
      <c r="E43" s="262"/>
      <c r="F43" s="99" t="s">
        <v>875</v>
      </c>
      <c r="G43" s="262"/>
      <c r="H43" s="260"/>
      <c r="I43" s="262"/>
      <c r="J43" s="265"/>
      <c r="K43" s="262"/>
      <c r="L43" s="270"/>
      <c r="M43" s="270"/>
      <c r="N43" s="270"/>
    </row>
    <row r="44" spans="1:14" s="37" customFormat="1" ht="67.150000000000006" customHeight="1">
      <c r="A44" s="262"/>
      <c r="B44" s="260"/>
      <c r="C44" s="260"/>
      <c r="D44" s="285"/>
      <c r="E44" s="262"/>
      <c r="F44" s="261" t="s">
        <v>876</v>
      </c>
      <c r="G44" s="262"/>
      <c r="H44" s="260"/>
      <c r="I44" s="262"/>
      <c r="J44" s="265"/>
      <c r="K44" s="262"/>
      <c r="L44" s="270"/>
      <c r="M44" s="270"/>
      <c r="N44" s="270"/>
    </row>
    <row r="45" spans="1:14" s="37" customFormat="1" ht="84" customHeight="1">
      <c r="A45" s="263"/>
      <c r="B45" s="260"/>
      <c r="C45" s="260"/>
      <c r="D45" s="285"/>
      <c r="E45" s="263"/>
      <c r="F45" s="263"/>
      <c r="G45" s="263"/>
      <c r="H45" s="260"/>
      <c r="I45" s="263"/>
      <c r="J45" s="266"/>
      <c r="K45" s="263"/>
      <c r="L45" s="271"/>
      <c r="M45" s="271"/>
      <c r="N45" s="271"/>
    </row>
    <row r="46" spans="1:14" s="37" customFormat="1" ht="42" customHeight="1">
      <c r="A46" s="285">
        <v>11</v>
      </c>
      <c r="B46" s="260">
        <v>15</v>
      </c>
      <c r="C46" s="260">
        <v>461</v>
      </c>
      <c r="D46" s="285" t="s">
        <v>123</v>
      </c>
      <c r="E46" s="261" t="s">
        <v>654</v>
      </c>
      <c r="F46" s="99" t="s">
        <v>211</v>
      </c>
      <c r="G46" s="261" t="s">
        <v>24</v>
      </c>
      <c r="H46" s="261" t="s">
        <v>707</v>
      </c>
      <c r="I46" s="261" t="s">
        <v>757</v>
      </c>
      <c r="J46" s="268">
        <v>14028000</v>
      </c>
      <c r="K46" s="260" t="s">
        <v>21</v>
      </c>
      <c r="L46" s="269" t="s">
        <v>758</v>
      </c>
      <c r="M46" s="269" t="s">
        <v>879</v>
      </c>
      <c r="N46" s="269" t="s">
        <v>857</v>
      </c>
    </row>
    <row r="47" spans="1:14" s="37" customFormat="1" ht="54" customHeight="1">
      <c r="A47" s="285"/>
      <c r="B47" s="260"/>
      <c r="C47" s="260"/>
      <c r="D47" s="285"/>
      <c r="E47" s="262"/>
      <c r="F47" s="99" t="s">
        <v>878</v>
      </c>
      <c r="G47" s="262"/>
      <c r="H47" s="262"/>
      <c r="I47" s="262"/>
      <c r="J47" s="268"/>
      <c r="K47" s="260"/>
      <c r="L47" s="270"/>
      <c r="M47" s="270"/>
      <c r="N47" s="270"/>
    </row>
    <row r="48" spans="1:14" s="37" customFormat="1" ht="52.9" customHeight="1">
      <c r="A48" s="285"/>
      <c r="B48" s="260"/>
      <c r="C48" s="260"/>
      <c r="D48" s="285"/>
      <c r="E48" s="262"/>
      <c r="F48" s="261" t="s">
        <v>876</v>
      </c>
      <c r="G48" s="262"/>
      <c r="H48" s="262"/>
      <c r="I48" s="262"/>
      <c r="J48" s="268"/>
      <c r="K48" s="260"/>
      <c r="L48" s="270"/>
      <c r="M48" s="270"/>
      <c r="N48" s="270"/>
    </row>
    <row r="49" spans="1:14" s="37" customFormat="1" ht="34.9" customHeight="1">
      <c r="A49" s="285"/>
      <c r="B49" s="260"/>
      <c r="C49" s="260"/>
      <c r="D49" s="285"/>
      <c r="E49" s="263"/>
      <c r="F49" s="263"/>
      <c r="G49" s="263"/>
      <c r="H49" s="263"/>
      <c r="I49" s="263"/>
      <c r="J49" s="268"/>
      <c r="K49" s="260"/>
      <c r="L49" s="271"/>
      <c r="M49" s="271"/>
      <c r="N49" s="271"/>
    </row>
    <row r="50" spans="1:14" s="37" customFormat="1" ht="113.45" customHeight="1">
      <c r="A50" s="285">
        <v>12</v>
      </c>
      <c r="B50" s="260">
        <v>15</v>
      </c>
      <c r="C50" s="260">
        <v>475</v>
      </c>
      <c r="D50" s="285" t="s">
        <v>213</v>
      </c>
      <c r="E50" s="261" t="s">
        <v>655</v>
      </c>
      <c r="F50" s="99" t="s">
        <v>209</v>
      </c>
      <c r="G50" s="261" t="s">
        <v>24</v>
      </c>
      <c r="H50" s="260" t="s">
        <v>214</v>
      </c>
      <c r="I50" s="260" t="s">
        <v>215</v>
      </c>
      <c r="J50" s="268">
        <v>43000000</v>
      </c>
      <c r="K50" s="260" t="s">
        <v>21</v>
      </c>
      <c r="L50" s="267" t="s">
        <v>718</v>
      </c>
      <c r="M50" s="267" t="s">
        <v>760</v>
      </c>
      <c r="N50" s="267" t="s">
        <v>1004</v>
      </c>
    </row>
    <row r="51" spans="1:14" s="37" customFormat="1" ht="78" customHeight="1">
      <c r="A51" s="285"/>
      <c r="B51" s="260"/>
      <c r="C51" s="260"/>
      <c r="D51" s="285"/>
      <c r="E51" s="262"/>
      <c r="F51" s="99" t="s">
        <v>759</v>
      </c>
      <c r="G51" s="262"/>
      <c r="H51" s="260"/>
      <c r="I51" s="260"/>
      <c r="J51" s="268"/>
      <c r="K51" s="260"/>
      <c r="L51" s="267"/>
      <c r="M51" s="267"/>
      <c r="N51" s="267"/>
    </row>
    <row r="52" spans="1:14" s="37" customFormat="1" ht="115.9" customHeight="1">
      <c r="A52" s="285"/>
      <c r="B52" s="260"/>
      <c r="C52" s="260"/>
      <c r="D52" s="285"/>
      <c r="E52" s="262"/>
      <c r="F52" s="260" t="s">
        <v>781</v>
      </c>
      <c r="G52" s="262"/>
      <c r="H52" s="260"/>
      <c r="I52" s="260"/>
      <c r="J52" s="268"/>
      <c r="K52" s="260"/>
      <c r="L52" s="267"/>
      <c r="M52" s="267"/>
      <c r="N52" s="267"/>
    </row>
    <row r="53" spans="1:14" s="37" customFormat="1" ht="91.15" customHeight="1">
      <c r="A53" s="285"/>
      <c r="B53" s="260"/>
      <c r="C53" s="260"/>
      <c r="D53" s="285"/>
      <c r="E53" s="263"/>
      <c r="F53" s="260"/>
      <c r="G53" s="263"/>
      <c r="H53" s="260"/>
      <c r="I53" s="260"/>
      <c r="J53" s="268"/>
      <c r="K53" s="260"/>
      <c r="L53" s="267"/>
      <c r="M53" s="267"/>
      <c r="N53" s="267"/>
    </row>
    <row r="54" spans="1:14" s="37" customFormat="1" ht="54.6" customHeight="1">
      <c r="A54" s="285">
        <v>13</v>
      </c>
      <c r="B54" s="260">
        <v>15</v>
      </c>
      <c r="C54" s="260">
        <v>487</v>
      </c>
      <c r="D54" s="285" t="s">
        <v>216</v>
      </c>
      <c r="E54" s="261" t="s">
        <v>739</v>
      </c>
      <c r="F54" s="99" t="s">
        <v>217</v>
      </c>
      <c r="G54" s="260" t="s">
        <v>24</v>
      </c>
      <c r="H54" s="260" t="s">
        <v>218</v>
      </c>
      <c r="I54" s="260" t="s">
        <v>575</v>
      </c>
      <c r="J54" s="268">
        <v>225000960</v>
      </c>
      <c r="K54" s="260" t="s">
        <v>21</v>
      </c>
      <c r="L54" s="267" t="s">
        <v>574</v>
      </c>
      <c r="M54" s="267" t="s">
        <v>593</v>
      </c>
      <c r="N54" s="267" t="s">
        <v>1052</v>
      </c>
    </row>
    <row r="55" spans="1:14" s="37" customFormat="1" ht="50.25" customHeight="1">
      <c r="A55" s="285"/>
      <c r="B55" s="260"/>
      <c r="C55" s="260"/>
      <c r="D55" s="285"/>
      <c r="E55" s="262"/>
      <c r="F55" s="99" t="s">
        <v>592</v>
      </c>
      <c r="G55" s="260"/>
      <c r="H55" s="260"/>
      <c r="I55" s="260"/>
      <c r="J55" s="268"/>
      <c r="K55" s="260"/>
      <c r="L55" s="267"/>
      <c r="M55" s="267"/>
      <c r="N55" s="267"/>
    </row>
    <row r="56" spans="1:14" s="37" customFormat="1" ht="42" customHeight="1">
      <c r="A56" s="285"/>
      <c r="B56" s="260"/>
      <c r="C56" s="260"/>
      <c r="D56" s="285"/>
      <c r="E56" s="262"/>
      <c r="F56" s="260" t="s">
        <v>621</v>
      </c>
      <c r="G56" s="260"/>
      <c r="H56" s="260"/>
      <c r="I56" s="260"/>
      <c r="J56" s="268"/>
      <c r="K56" s="260"/>
      <c r="L56" s="267"/>
      <c r="M56" s="267"/>
      <c r="N56" s="267"/>
    </row>
    <row r="57" spans="1:14" s="37" customFormat="1" ht="6.6" customHeight="1">
      <c r="A57" s="285"/>
      <c r="B57" s="260"/>
      <c r="C57" s="260"/>
      <c r="D57" s="285"/>
      <c r="E57" s="263"/>
      <c r="F57" s="260"/>
      <c r="G57" s="260"/>
      <c r="H57" s="260"/>
      <c r="I57" s="260"/>
      <c r="J57" s="268"/>
      <c r="K57" s="260"/>
      <c r="L57" s="267"/>
      <c r="M57" s="267"/>
      <c r="N57" s="267"/>
    </row>
    <row r="58" spans="1:14" s="37" customFormat="1" ht="225.6" customHeight="1">
      <c r="A58" s="260">
        <v>14</v>
      </c>
      <c r="B58" s="260">
        <v>15</v>
      </c>
      <c r="C58" s="260" t="s">
        <v>219</v>
      </c>
      <c r="D58" s="285" t="s">
        <v>220</v>
      </c>
      <c r="E58" s="261" t="s">
        <v>221</v>
      </c>
      <c r="F58" s="99" t="s">
        <v>677</v>
      </c>
      <c r="G58" s="260" t="s">
        <v>24</v>
      </c>
      <c r="H58" s="260" t="s">
        <v>222</v>
      </c>
      <c r="I58" s="260" t="s">
        <v>575</v>
      </c>
      <c r="J58" s="268">
        <v>1068260200</v>
      </c>
      <c r="K58" s="260" t="s">
        <v>21</v>
      </c>
      <c r="L58" s="267" t="s">
        <v>223</v>
      </c>
      <c r="M58" s="267" t="s">
        <v>224</v>
      </c>
      <c r="N58" s="267" t="s">
        <v>1053</v>
      </c>
    </row>
    <row r="59" spans="1:14" s="37" customFormat="1" ht="48.6" customHeight="1">
      <c r="A59" s="260"/>
      <c r="B59" s="260"/>
      <c r="C59" s="260"/>
      <c r="D59" s="285"/>
      <c r="E59" s="262"/>
      <c r="F59" s="99" t="s">
        <v>225</v>
      </c>
      <c r="G59" s="260"/>
      <c r="H59" s="260"/>
      <c r="I59" s="260"/>
      <c r="J59" s="268"/>
      <c r="K59" s="260"/>
      <c r="L59" s="267"/>
      <c r="M59" s="267"/>
      <c r="N59" s="267"/>
    </row>
    <row r="60" spans="1:14" s="37" customFormat="1" ht="61.15" customHeight="1">
      <c r="A60" s="260"/>
      <c r="B60" s="260"/>
      <c r="C60" s="260"/>
      <c r="D60" s="285"/>
      <c r="E60" s="262"/>
      <c r="F60" s="260" t="s">
        <v>550</v>
      </c>
      <c r="G60" s="260"/>
      <c r="H60" s="260"/>
      <c r="I60" s="260"/>
      <c r="J60" s="268"/>
      <c r="K60" s="260"/>
      <c r="L60" s="267"/>
      <c r="M60" s="267"/>
      <c r="N60" s="267"/>
    </row>
    <row r="61" spans="1:14" s="37" customFormat="1" ht="9.6" customHeight="1">
      <c r="A61" s="260"/>
      <c r="B61" s="260"/>
      <c r="C61" s="260"/>
      <c r="D61" s="285"/>
      <c r="E61" s="263"/>
      <c r="F61" s="260"/>
      <c r="G61" s="260"/>
      <c r="H61" s="260"/>
      <c r="I61" s="260"/>
      <c r="J61" s="268"/>
      <c r="K61" s="260"/>
      <c r="L61" s="267"/>
      <c r="M61" s="267"/>
      <c r="N61" s="267"/>
    </row>
    <row r="62" spans="1:14" s="37" customFormat="1" ht="79.150000000000006" customHeight="1">
      <c r="A62" s="260">
        <v>15</v>
      </c>
      <c r="B62" s="260">
        <v>15</v>
      </c>
      <c r="C62" s="260" t="s">
        <v>226</v>
      </c>
      <c r="D62" s="260" t="s">
        <v>227</v>
      </c>
      <c r="E62" s="273" t="s">
        <v>228</v>
      </c>
      <c r="F62" s="99" t="s">
        <v>229</v>
      </c>
      <c r="G62" s="260" t="s">
        <v>24</v>
      </c>
      <c r="H62" s="260" t="s">
        <v>230</v>
      </c>
      <c r="I62" s="260" t="s">
        <v>231</v>
      </c>
      <c r="J62" s="268">
        <v>117499800</v>
      </c>
      <c r="K62" s="260" t="s">
        <v>21</v>
      </c>
      <c r="L62" s="267" t="s">
        <v>232</v>
      </c>
      <c r="M62" s="267" t="s">
        <v>233</v>
      </c>
      <c r="N62" s="267" t="s">
        <v>1054</v>
      </c>
    </row>
    <row r="63" spans="1:14" s="37" customFormat="1" ht="52.15" customHeight="1">
      <c r="A63" s="260"/>
      <c r="B63" s="260"/>
      <c r="C63" s="260"/>
      <c r="D63" s="260"/>
      <c r="E63" s="274"/>
      <c r="F63" s="99" t="s">
        <v>234</v>
      </c>
      <c r="G63" s="260"/>
      <c r="H63" s="260"/>
      <c r="I63" s="260"/>
      <c r="J63" s="268"/>
      <c r="K63" s="260"/>
      <c r="L63" s="267"/>
      <c r="M63" s="267"/>
      <c r="N63" s="267"/>
    </row>
    <row r="64" spans="1:14" s="37" customFormat="1" ht="30.6" customHeight="1">
      <c r="A64" s="260"/>
      <c r="B64" s="260"/>
      <c r="C64" s="260"/>
      <c r="D64" s="260"/>
      <c r="E64" s="274"/>
      <c r="F64" s="260" t="s">
        <v>551</v>
      </c>
      <c r="G64" s="260"/>
      <c r="H64" s="260"/>
      <c r="I64" s="260"/>
      <c r="J64" s="268"/>
      <c r="K64" s="260"/>
      <c r="L64" s="267"/>
      <c r="M64" s="267"/>
      <c r="N64" s="267"/>
    </row>
    <row r="65" spans="1:14" s="37" customFormat="1" ht="12.6" customHeight="1">
      <c r="A65" s="260"/>
      <c r="B65" s="260"/>
      <c r="C65" s="260"/>
      <c r="D65" s="260"/>
      <c r="E65" s="275"/>
      <c r="F65" s="260"/>
      <c r="G65" s="260"/>
      <c r="H65" s="260"/>
      <c r="I65" s="260"/>
      <c r="J65" s="268"/>
      <c r="K65" s="260"/>
      <c r="L65" s="267"/>
      <c r="M65" s="267"/>
      <c r="N65" s="267"/>
    </row>
    <row r="66" spans="1:14" s="37" customFormat="1" ht="112.9" customHeight="1">
      <c r="A66" s="260">
        <v>16</v>
      </c>
      <c r="B66" s="260">
        <v>15</v>
      </c>
      <c r="C66" s="260">
        <v>466</v>
      </c>
      <c r="D66" s="260" t="s">
        <v>126</v>
      </c>
      <c r="E66" s="261" t="s">
        <v>751</v>
      </c>
      <c r="F66" s="99" t="s">
        <v>569</v>
      </c>
      <c r="G66" s="260" t="s">
        <v>24</v>
      </c>
      <c r="H66" s="260" t="s">
        <v>726</v>
      </c>
      <c r="I66" s="260" t="s">
        <v>173</v>
      </c>
      <c r="J66" s="268">
        <v>25000000</v>
      </c>
      <c r="K66" s="260" t="s">
        <v>21</v>
      </c>
      <c r="L66" s="267" t="s">
        <v>734</v>
      </c>
      <c r="M66" s="267" t="s">
        <v>764</v>
      </c>
      <c r="N66" s="267" t="s">
        <v>1055</v>
      </c>
    </row>
    <row r="67" spans="1:14" s="37" customFormat="1" ht="61.9" customHeight="1">
      <c r="A67" s="260"/>
      <c r="B67" s="260"/>
      <c r="C67" s="260"/>
      <c r="D67" s="260"/>
      <c r="E67" s="262"/>
      <c r="F67" s="99" t="s">
        <v>763</v>
      </c>
      <c r="G67" s="260"/>
      <c r="H67" s="260"/>
      <c r="I67" s="260"/>
      <c r="J67" s="268"/>
      <c r="K67" s="260"/>
      <c r="L67" s="267"/>
      <c r="M67" s="267"/>
      <c r="N67" s="267"/>
    </row>
    <row r="68" spans="1:14" s="37" customFormat="1" ht="166.9" customHeight="1">
      <c r="A68" s="260"/>
      <c r="B68" s="260"/>
      <c r="C68" s="260"/>
      <c r="D68" s="260"/>
      <c r="E68" s="262"/>
      <c r="F68" s="260" t="s">
        <v>784</v>
      </c>
      <c r="G68" s="260"/>
      <c r="H68" s="260"/>
      <c r="I68" s="260"/>
      <c r="J68" s="268"/>
      <c r="K68" s="260"/>
      <c r="L68" s="267"/>
      <c r="M68" s="267"/>
      <c r="N68" s="267"/>
    </row>
    <row r="69" spans="1:14" s="37" customFormat="1" ht="61.9" customHeight="1">
      <c r="A69" s="260"/>
      <c r="B69" s="260"/>
      <c r="C69" s="260"/>
      <c r="D69" s="260"/>
      <c r="E69" s="263"/>
      <c r="F69" s="260"/>
      <c r="G69" s="260"/>
      <c r="H69" s="260"/>
      <c r="I69" s="260"/>
      <c r="J69" s="268"/>
      <c r="K69" s="260"/>
      <c r="L69" s="267"/>
      <c r="M69" s="267"/>
      <c r="N69" s="267"/>
    </row>
    <row r="70" spans="1:14" s="37" customFormat="1" ht="121.9" customHeight="1">
      <c r="A70" s="260">
        <v>17</v>
      </c>
      <c r="B70" s="260">
        <v>15</v>
      </c>
      <c r="C70" s="260" t="s">
        <v>578</v>
      </c>
      <c r="D70" s="260" t="s">
        <v>440</v>
      </c>
      <c r="E70" s="261" t="s">
        <v>668</v>
      </c>
      <c r="F70" s="99" t="s">
        <v>569</v>
      </c>
      <c r="G70" s="260" t="s">
        <v>24</v>
      </c>
      <c r="H70" s="260" t="s">
        <v>727</v>
      </c>
      <c r="I70" s="260" t="s">
        <v>579</v>
      </c>
      <c r="J70" s="268">
        <v>143213060</v>
      </c>
      <c r="K70" s="260" t="s">
        <v>21</v>
      </c>
      <c r="L70" s="267" t="s">
        <v>608</v>
      </c>
      <c r="M70" s="267" t="s">
        <v>700</v>
      </c>
      <c r="N70" s="267" t="s">
        <v>965</v>
      </c>
    </row>
    <row r="71" spans="1:14" s="37" customFormat="1" ht="76.150000000000006" customHeight="1">
      <c r="A71" s="260"/>
      <c r="B71" s="260"/>
      <c r="C71" s="260"/>
      <c r="D71" s="260"/>
      <c r="E71" s="262"/>
      <c r="F71" s="99" t="s">
        <v>699</v>
      </c>
      <c r="G71" s="260"/>
      <c r="H71" s="260"/>
      <c r="I71" s="260"/>
      <c r="J71" s="268"/>
      <c r="K71" s="260"/>
      <c r="L71" s="267"/>
      <c r="M71" s="267"/>
      <c r="N71" s="267"/>
    </row>
    <row r="72" spans="1:14" s="37" customFormat="1" ht="43.9" customHeight="1">
      <c r="A72" s="260"/>
      <c r="B72" s="260"/>
      <c r="C72" s="260"/>
      <c r="D72" s="260"/>
      <c r="E72" s="262"/>
      <c r="F72" s="260" t="s">
        <v>722</v>
      </c>
      <c r="G72" s="260"/>
      <c r="H72" s="260"/>
      <c r="I72" s="260"/>
      <c r="J72" s="268"/>
      <c r="K72" s="260"/>
      <c r="L72" s="267"/>
      <c r="M72" s="267"/>
      <c r="N72" s="267"/>
    </row>
    <row r="73" spans="1:14" s="37" customFormat="1" ht="46.9" customHeight="1">
      <c r="A73" s="260"/>
      <c r="B73" s="260"/>
      <c r="C73" s="260"/>
      <c r="D73" s="260"/>
      <c r="E73" s="263"/>
      <c r="F73" s="260"/>
      <c r="G73" s="260"/>
      <c r="H73" s="260"/>
      <c r="I73" s="260"/>
      <c r="J73" s="268"/>
      <c r="K73" s="260"/>
      <c r="L73" s="267"/>
      <c r="M73" s="267"/>
      <c r="N73" s="267"/>
    </row>
    <row r="74" spans="1:14" s="37" customFormat="1" ht="41.45" customHeight="1">
      <c r="A74" s="261">
        <v>18</v>
      </c>
      <c r="B74" s="260">
        <v>15</v>
      </c>
      <c r="C74" s="260" t="s">
        <v>578</v>
      </c>
      <c r="D74" s="260" t="s">
        <v>440</v>
      </c>
      <c r="E74" s="261" t="s">
        <v>667</v>
      </c>
      <c r="F74" s="99" t="s">
        <v>569</v>
      </c>
      <c r="G74" s="260" t="s">
        <v>24</v>
      </c>
      <c r="H74" s="261" t="s">
        <v>657</v>
      </c>
      <c r="I74" s="260" t="s">
        <v>579</v>
      </c>
      <c r="J74" s="264">
        <v>116712500</v>
      </c>
      <c r="K74" s="260" t="s">
        <v>21</v>
      </c>
      <c r="L74" s="267" t="s">
        <v>608</v>
      </c>
      <c r="M74" s="267" t="s">
        <v>700</v>
      </c>
      <c r="N74" s="267" t="s">
        <v>965</v>
      </c>
    </row>
    <row r="75" spans="1:14" s="37" customFormat="1" ht="74.45" customHeight="1">
      <c r="A75" s="262"/>
      <c r="B75" s="260"/>
      <c r="C75" s="260"/>
      <c r="D75" s="260"/>
      <c r="E75" s="262"/>
      <c r="F75" s="99" t="s">
        <v>699</v>
      </c>
      <c r="G75" s="260"/>
      <c r="H75" s="262"/>
      <c r="I75" s="260"/>
      <c r="J75" s="265"/>
      <c r="K75" s="260"/>
      <c r="L75" s="267"/>
      <c r="M75" s="267"/>
      <c r="N75" s="267"/>
    </row>
    <row r="76" spans="1:14" s="37" customFormat="1" ht="57" customHeight="1">
      <c r="A76" s="262"/>
      <c r="B76" s="260"/>
      <c r="C76" s="260"/>
      <c r="D76" s="260"/>
      <c r="E76" s="262"/>
      <c r="F76" s="260" t="s">
        <v>722</v>
      </c>
      <c r="G76" s="260"/>
      <c r="H76" s="262"/>
      <c r="I76" s="260"/>
      <c r="J76" s="265"/>
      <c r="K76" s="260"/>
      <c r="L76" s="267"/>
      <c r="M76" s="267"/>
      <c r="N76" s="267"/>
    </row>
    <row r="77" spans="1:14" s="37" customFormat="1" ht="24" customHeight="1">
      <c r="A77" s="263"/>
      <c r="B77" s="260"/>
      <c r="C77" s="260"/>
      <c r="D77" s="260"/>
      <c r="E77" s="263"/>
      <c r="F77" s="260"/>
      <c r="G77" s="260"/>
      <c r="H77" s="263"/>
      <c r="I77" s="260"/>
      <c r="J77" s="266"/>
      <c r="K77" s="260"/>
      <c r="L77" s="267"/>
      <c r="M77" s="267"/>
      <c r="N77" s="267"/>
    </row>
    <row r="78" spans="1:14" s="37" customFormat="1" ht="57" customHeight="1">
      <c r="A78" s="285">
        <v>19</v>
      </c>
      <c r="B78" s="285">
        <v>15</v>
      </c>
      <c r="C78" s="260">
        <v>486</v>
      </c>
      <c r="D78" s="285" t="s">
        <v>216</v>
      </c>
      <c r="E78" s="261" t="s">
        <v>587</v>
      </c>
      <c r="F78" s="99" t="s">
        <v>588</v>
      </c>
      <c r="G78" s="260" t="s">
        <v>24</v>
      </c>
      <c r="H78" s="260" t="s">
        <v>589</v>
      </c>
      <c r="I78" s="260" t="s">
        <v>590</v>
      </c>
      <c r="J78" s="268">
        <v>199999040</v>
      </c>
      <c r="K78" s="260" t="s">
        <v>21</v>
      </c>
      <c r="L78" s="267" t="s">
        <v>591</v>
      </c>
      <c r="M78" s="267" t="s">
        <v>610</v>
      </c>
      <c r="N78" s="267" t="s">
        <v>1056</v>
      </c>
    </row>
    <row r="79" spans="1:14" s="37" customFormat="1" ht="54.6" customHeight="1">
      <c r="A79" s="285"/>
      <c r="B79" s="285"/>
      <c r="C79" s="260"/>
      <c r="D79" s="285"/>
      <c r="E79" s="262"/>
      <c r="F79" s="99" t="s">
        <v>609</v>
      </c>
      <c r="G79" s="260"/>
      <c r="H79" s="260"/>
      <c r="I79" s="260"/>
      <c r="J79" s="268"/>
      <c r="K79" s="260"/>
      <c r="L79" s="267"/>
      <c r="M79" s="267"/>
      <c r="N79" s="267"/>
    </row>
    <row r="80" spans="1:14" s="37" customFormat="1" ht="15" customHeight="1">
      <c r="A80" s="285"/>
      <c r="B80" s="285"/>
      <c r="C80" s="260"/>
      <c r="D80" s="285"/>
      <c r="E80" s="262"/>
      <c r="F80" s="260" t="s">
        <v>656</v>
      </c>
      <c r="G80" s="260"/>
      <c r="H80" s="260"/>
      <c r="I80" s="260"/>
      <c r="J80" s="268"/>
      <c r="K80" s="260"/>
      <c r="L80" s="267"/>
      <c r="M80" s="267"/>
      <c r="N80" s="267"/>
    </row>
    <row r="81" spans="1:14" s="37" customFormat="1" ht="25.15" customHeight="1">
      <c r="A81" s="285"/>
      <c r="B81" s="285"/>
      <c r="C81" s="260"/>
      <c r="D81" s="285"/>
      <c r="E81" s="263"/>
      <c r="F81" s="260"/>
      <c r="G81" s="260"/>
      <c r="H81" s="260"/>
      <c r="I81" s="260"/>
      <c r="J81" s="268"/>
      <c r="K81" s="260"/>
      <c r="L81" s="267"/>
      <c r="M81" s="267"/>
      <c r="N81" s="267"/>
    </row>
    <row r="82" spans="1:14" s="37" customFormat="1" ht="46.9" customHeight="1">
      <c r="A82" s="285">
        <v>20</v>
      </c>
      <c r="B82" s="285">
        <v>15</v>
      </c>
      <c r="C82" s="260">
        <v>498</v>
      </c>
      <c r="D82" s="285" t="s">
        <v>708</v>
      </c>
      <c r="E82" s="261" t="s">
        <v>709</v>
      </c>
      <c r="F82" s="99" t="s">
        <v>710</v>
      </c>
      <c r="G82" s="260" t="s">
        <v>24</v>
      </c>
      <c r="H82" s="260" t="s">
        <v>711</v>
      </c>
      <c r="I82" s="260" t="s">
        <v>735</v>
      </c>
      <c r="J82" s="268">
        <v>50000000</v>
      </c>
      <c r="K82" s="260" t="s">
        <v>21</v>
      </c>
      <c r="L82" s="267" t="s">
        <v>723</v>
      </c>
      <c r="M82" s="267" t="s">
        <v>772</v>
      </c>
      <c r="N82" s="267" t="s">
        <v>783</v>
      </c>
    </row>
    <row r="83" spans="1:14" s="37" customFormat="1" ht="42.75" customHeight="1">
      <c r="A83" s="285"/>
      <c r="B83" s="285"/>
      <c r="C83" s="260"/>
      <c r="D83" s="285"/>
      <c r="E83" s="262"/>
      <c r="F83" s="99" t="s">
        <v>773</v>
      </c>
      <c r="G83" s="260"/>
      <c r="H83" s="260"/>
      <c r="I83" s="260"/>
      <c r="J83" s="268"/>
      <c r="K83" s="260"/>
      <c r="L83" s="267"/>
      <c r="M83" s="267"/>
      <c r="N83" s="267"/>
    </row>
    <row r="84" spans="1:14" s="37" customFormat="1" ht="30" customHeight="1">
      <c r="A84" s="285"/>
      <c r="B84" s="285"/>
      <c r="C84" s="260"/>
      <c r="D84" s="285"/>
      <c r="E84" s="262"/>
      <c r="F84" s="260" t="s">
        <v>782</v>
      </c>
      <c r="G84" s="260"/>
      <c r="H84" s="260"/>
      <c r="I84" s="260"/>
      <c r="J84" s="268"/>
      <c r="K84" s="260"/>
      <c r="L84" s="267"/>
      <c r="M84" s="267"/>
      <c r="N84" s="267"/>
    </row>
    <row r="85" spans="1:14" s="37" customFormat="1" ht="24" customHeight="1">
      <c r="A85" s="285"/>
      <c r="B85" s="285"/>
      <c r="C85" s="260"/>
      <c r="D85" s="285"/>
      <c r="E85" s="263"/>
      <c r="F85" s="260"/>
      <c r="G85" s="260"/>
      <c r="H85" s="260"/>
      <c r="I85" s="260"/>
      <c r="J85" s="268"/>
      <c r="K85" s="260"/>
      <c r="L85" s="267"/>
      <c r="M85" s="267"/>
      <c r="N85" s="267"/>
    </row>
    <row r="86" spans="1:14" s="37" customFormat="1" ht="60.6" customHeight="1">
      <c r="A86" s="285">
        <v>21</v>
      </c>
      <c r="B86" s="285">
        <v>15</v>
      </c>
      <c r="C86" s="260">
        <v>499</v>
      </c>
      <c r="D86" s="285" t="s">
        <v>708</v>
      </c>
      <c r="E86" s="261" t="s">
        <v>712</v>
      </c>
      <c r="F86" s="99" t="s">
        <v>713</v>
      </c>
      <c r="G86" s="260" t="s">
        <v>24</v>
      </c>
      <c r="H86" s="260" t="s">
        <v>728</v>
      </c>
      <c r="I86" s="260" t="s">
        <v>735</v>
      </c>
      <c r="J86" s="264">
        <v>28500000</v>
      </c>
      <c r="K86" s="260" t="s">
        <v>21</v>
      </c>
      <c r="L86" s="267" t="s">
        <v>723</v>
      </c>
      <c r="M86" s="267" t="s">
        <v>772</v>
      </c>
      <c r="N86" s="267" t="s">
        <v>783</v>
      </c>
    </row>
    <row r="87" spans="1:14" s="37" customFormat="1" ht="39.75" customHeight="1">
      <c r="A87" s="285"/>
      <c r="B87" s="285"/>
      <c r="C87" s="260"/>
      <c r="D87" s="285"/>
      <c r="E87" s="262"/>
      <c r="F87" s="99" t="s">
        <v>773</v>
      </c>
      <c r="G87" s="260"/>
      <c r="H87" s="260"/>
      <c r="I87" s="260"/>
      <c r="J87" s="265"/>
      <c r="K87" s="260"/>
      <c r="L87" s="267"/>
      <c r="M87" s="267"/>
      <c r="N87" s="267"/>
    </row>
    <row r="88" spans="1:14" s="37" customFormat="1" ht="36.6" customHeight="1">
      <c r="A88" s="285"/>
      <c r="B88" s="285"/>
      <c r="C88" s="260"/>
      <c r="D88" s="285"/>
      <c r="E88" s="262"/>
      <c r="F88" s="260" t="s">
        <v>782</v>
      </c>
      <c r="G88" s="260"/>
      <c r="H88" s="260"/>
      <c r="I88" s="260"/>
      <c r="J88" s="265"/>
      <c r="K88" s="260"/>
      <c r="L88" s="267"/>
      <c r="M88" s="267"/>
      <c r="N88" s="267"/>
    </row>
    <row r="89" spans="1:14" s="37" customFormat="1" ht="88.9" customHeight="1">
      <c r="A89" s="285"/>
      <c r="B89" s="285"/>
      <c r="C89" s="260"/>
      <c r="D89" s="285"/>
      <c r="E89" s="263"/>
      <c r="F89" s="260"/>
      <c r="G89" s="260"/>
      <c r="H89" s="260"/>
      <c r="I89" s="260"/>
      <c r="J89" s="266"/>
      <c r="K89" s="260"/>
      <c r="L89" s="267"/>
      <c r="M89" s="267"/>
      <c r="N89" s="267"/>
    </row>
    <row r="90" spans="1:14" s="37" customFormat="1" ht="124.9" customHeight="1">
      <c r="A90" s="260">
        <v>22</v>
      </c>
      <c r="B90" s="260">
        <v>15</v>
      </c>
      <c r="C90" s="260">
        <v>466</v>
      </c>
      <c r="D90" s="260" t="s">
        <v>126</v>
      </c>
      <c r="E90" s="261" t="s">
        <v>765</v>
      </c>
      <c r="F90" s="99" t="s">
        <v>191</v>
      </c>
      <c r="G90" s="260" t="s">
        <v>24</v>
      </c>
      <c r="H90" s="260" t="s">
        <v>192</v>
      </c>
      <c r="I90" s="260" t="s">
        <v>173</v>
      </c>
      <c r="J90" s="268">
        <v>130000000</v>
      </c>
      <c r="K90" s="260" t="s">
        <v>21</v>
      </c>
      <c r="L90" s="267"/>
      <c r="M90" s="267" t="s">
        <v>772</v>
      </c>
      <c r="N90" s="267" t="s">
        <v>966</v>
      </c>
    </row>
    <row r="91" spans="1:14" s="37" customFormat="1" ht="118.9" customHeight="1">
      <c r="A91" s="260"/>
      <c r="B91" s="260"/>
      <c r="C91" s="260"/>
      <c r="D91" s="260"/>
      <c r="E91" s="262"/>
      <c r="F91" s="99" t="s">
        <v>773</v>
      </c>
      <c r="G91" s="260"/>
      <c r="H91" s="260"/>
      <c r="I91" s="260"/>
      <c r="J91" s="268"/>
      <c r="K91" s="260"/>
      <c r="L91" s="267"/>
      <c r="M91" s="267"/>
      <c r="N91" s="267"/>
    </row>
    <row r="92" spans="1:14" s="37" customFormat="1" ht="103.15" customHeight="1">
      <c r="A92" s="260"/>
      <c r="B92" s="260"/>
      <c r="C92" s="260"/>
      <c r="D92" s="260"/>
      <c r="E92" s="262"/>
      <c r="F92" s="260" t="s">
        <v>815</v>
      </c>
      <c r="G92" s="260"/>
      <c r="H92" s="260"/>
      <c r="I92" s="260"/>
      <c r="J92" s="268"/>
      <c r="K92" s="260"/>
      <c r="L92" s="267"/>
      <c r="M92" s="267"/>
      <c r="N92" s="267"/>
    </row>
    <row r="93" spans="1:14" s="37" customFormat="1" ht="63" customHeight="1">
      <c r="A93" s="260"/>
      <c r="B93" s="260"/>
      <c r="C93" s="260"/>
      <c r="D93" s="260"/>
      <c r="E93" s="263"/>
      <c r="F93" s="260"/>
      <c r="G93" s="260"/>
      <c r="H93" s="260"/>
      <c r="I93" s="260"/>
      <c r="J93" s="268"/>
      <c r="K93" s="260"/>
      <c r="L93" s="267"/>
      <c r="M93" s="267"/>
      <c r="N93" s="267"/>
    </row>
    <row r="94" spans="1:14" s="37" customFormat="1" ht="117" customHeight="1">
      <c r="A94" s="260">
        <v>23</v>
      </c>
      <c r="B94" s="260">
        <v>15</v>
      </c>
      <c r="C94" s="260">
        <v>466</v>
      </c>
      <c r="D94" s="260" t="s">
        <v>126</v>
      </c>
      <c r="E94" s="261" t="s">
        <v>1073</v>
      </c>
      <c r="F94" s="99" t="s">
        <v>191</v>
      </c>
      <c r="G94" s="260"/>
      <c r="H94" s="260" t="s">
        <v>192</v>
      </c>
      <c r="I94" s="260" t="s">
        <v>173</v>
      </c>
      <c r="J94" s="268">
        <v>105000000</v>
      </c>
      <c r="K94" s="260" t="s">
        <v>21</v>
      </c>
      <c r="L94" s="267" t="s">
        <v>1057</v>
      </c>
      <c r="M94" s="267"/>
      <c r="N94" s="267"/>
    </row>
    <row r="95" spans="1:14" s="37" customFormat="1" ht="107.45" customHeight="1">
      <c r="A95" s="260"/>
      <c r="B95" s="260"/>
      <c r="C95" s="260"/>
      <c r="D95" s="260"/>
      <c r="E95" s="262"/>
      <c r="F95" s="99" t="s">
        <v>1058</v>
      </c>
      <c r="G95" s="260"/>
      <c r="H95" s="260"/>
      <c r="I95" s="260"/>
      <c r="J95" s="268"/>
      <c r="K95" s="260"/>
      <c r="L95" s="267"/>
      <c r="M95" s="267"/>
      <c r="N95" s="267"/>
    </row>
    <row r="96" spans="1:14" s="37" customFormat="1" ht="84.6" customHeight="1">
      <c r="A96" s="260"/>
      <c r="B96" s="260"/>
      <c r="C96" s="260"/>
      <c r="D96" s="260"/>
      <c r="E96" s="262"/>
      <c r="F96" s="260"/>
      <c r="G96" s="260"/>
      <c r="H96" s="260"/>
      <c r="I96" s="260"/>
      <c r="J96" s="268"/>
      <c r="K96" s="260"/>
      <c r="L96" s="267"/>
      <c r="M96" s="267"/>
      <c r="N96" s="267"/>
    </row>
    <row r="97" spans="1:14" s="37" customFormat="1" ht="103.9" customHeight="1">
      <c r="A97" s="260"/>
      <c r="B97" s="260"/>
      <c r="C97" s="260"/>
      <c r="D97" s="260"/>
      <c r="E97" s="263"/>
      <c r="F97" s="260"/>
      <c r="G97" s="260"/>
      <c r="H97" s="260"/>
      <c r="I97" s="260"/>
      <c r="J97" s="268"/>
      <c r="K97" s="260"/>
      <c r="L97" s="267"/>
      <c r="M97" s="267"/>
      <c r="N97" s="267"/>
    </row>
    <row r="98" spans="1:14" s="37" customFormat="1" ht="33" customHeight="1">
      <c r="A98" s="260">
        <v>24</v>
      </c>
      <c r="B98" s="260">
        <v>15</v>
      </c>
      <c r="C98" s="260" t="s">
        <v>578</v>
      </c>
      <c r="D98" s="260" t="s">
        <v>440</v>
      </c>
      <c r="E98" s="261" t="s">
        <v>1059</v>
      </c>
      <c r="F98" s="99" t="s">
        <v>569</v>
      </c>
      <c r="G98" s="260"/>
      <c r="H98" s="260" t="s">
        <v>1060</v>
      </c>
      <c r="I98" s="260" t="s">
        <v>579</v>
      </c>
      <c r="J98" s="268">
        <v>43028568</v>
      </c>
      <c r="K98" s="260" t="s">
        <v>21</v>
      </c>
      <c r="L98" s="267" t="s">
        <v>1061</v>
      </c>
      <c r="M98" s="267"/>
      <c r="N98" s="267"/>
    </row>
    <row r="99" spans="1:14" s="37" customFormat="1" ht="33" customHeight="1">
      <c r="A99" s="260"/>
      <c r="B99" s="260"/>
      <c r="C99" s="260"/>
      <c r="D99" s="260"/>
      <c r="E99" s="262"/>
      <c r="F99" s="99" t="s">
        <v>1062</v>
      </c>
      <c r="G99" s="260"/>
      <c r="H99" s="260"/>
      <c r="I99" s="260"/>
      <c r="J99" s="268"/>
      <c r="K99" s="260"/>
      <c r="L99" s="267"/>
      <c r="M99" s="267"/>
      <c r="N99" s="267"/>
    </row>
    <row r="100" spans="1:14" s="37" customFormat="1" ht="33" customHeight="1">
      <c r="A100" s="260"/>
      <c r="B100" s="260"/>
      <c r="C100" s="260"/>
      <c r="D100" s="260"/>
      <c r="E100" s="262"/>
      <c r="F100" s="260"/>
      <c r="G100" s="260"/>
      <c r="H100" s="260"/>
      <c r="I100" s="260"/>
      <c r="J100" s="268"/>
      <c r="K100" s="260"/>
      <c r="L100" s="267"/>
      <c r="M100" s="267"/>
      <c r="N100" s="267"/>
    </row>
    <row r="101" spans="1:14" s="37" customFormat="1" ht="33" customHeight="1">
      <c r="A101" s="260"/>
      <c r="B101" s="260"/>
      <c r="C101" s="260"/>
      <c r="D101" s="260"/>
      <c r="E101" s="263"/>
      <c r="F101" s="260"/>
      <c r="G101" s="260"/>
      <c r="H101" s="260"/>
      <c r="I101" s="260"/>
      <c r="J101" s="268"/>
      <c r="K101" s="260"/>
      <c r="L101" s="267"/>
      <c r="M101" s="267"/>
      <c r="N101" s="267"/>
    </row>
    <row r="102" spans="1:14" s="37" customFormat="1" ht="45" customHeight="1">
      <c r="A102" s="261">
        <v>25</v>
      </c>
      <c r="B102" s="260">
        <v>15</v>
      </c>
      <c r="C102" s="260" t="s">
        <v>578</v>
      </c>
      <c r="D102" s="260" t="s">
        <v>440</v>
      </c>
      <c r="E102" s="261" t="s">
        <v>1063</v>
      </c>
      <c r="F102" s="99" t="s">
        <v>569</v>
      </c>
      <c r="G102" s="260"/>
      <c r="H102" s="261" t="s">
        <v>1064</v>
      </c>
      <c r="I102" s="260" t="s">
        <v>579</v>
      </c>
      <c r="J102" s="264">
        <v>27275000</v>
      </c>
      <c r="K102" s="260" t="s">
        <v>21</v>
      </c>
      <c r="L102" s="267" t="s">
        <v>1061</v>
      </c>
      <c r="M102" s="267"/>
      <c r="N102" s="267"/>
    </row>
    <row r="103" spans="1:14" s="37" customFormat="1" ht="33" customHeight="1">
      <c r="A103" s="262"/>
      <c r="B103" s="260"/>
      <c r="C103" s="260"/>
      <c r="D103" s="260"/>
      <c r="E103" s="262"/>
      <c r="F103" s="99" t="s">
        <v>1062</v>
      </c>
      <c r="G103" s="260"/>
      <c r="H103" s="262"/>
      <c r="I103" s="260"/>
      <c r="J103" s="265"/>
      <c r="K103" s="260"/>
      <c r="L103" s="267"/>
      <c r="M103" s="267"/>
      <c r="N103" s="267"/>
    </row>
    <row r="104" spans="1:14" s="37" customFormat="1" ht="43.9" customHeight="1">
      <c r="A104" s="262"/>
      <c r="B104" s="260"/>
      <c r="C104" s="260"/>
      <c r="D104" s="260"/>
      <c r="E104" s="262"/>
      <c r="F104" s="260"/>
      <c r="G104" s="260"/>
      <c r="H104" s="262"/>
      <c r="I104" s="260"/>
      <c r="J104" s="265"/>
      <c r="K104" s="260"/>
      <c r="L104" s="267"/>
      <c r="M104" s="267"/>
      <c r="N104" s="267"/>
    </row>
    <row r="105" spans="1:14" s="37" customFormat="1" ht="33" customHeight="1">
      <c r="A105" s="263"/>
      <c r="B105" s="260"/>
      <c r="C105" s="260"/>
      <c r="D105" s="260"/>
      <c r="E105" s="263"/>
      <c r="F105" s="260"/>
      <c r="G105" s="260"/>
      <c r="H105" s="263"/>
      <c r="I105" s="260"/>
      <c r="J105" s="266"/>
      <c r="K105" s="260"/>
      <c r="L105" s="267"/>
      <c r="M105" s="267"/>
      <c r="N105" s="267"/>
    </row>
    <row r="106" spans="1:14" s="37" customFormat="1">
      <c r="E106" s="36"/>
      <c r="F106" s="36"/>
      <c r="G106" s="8"/>
      <c r="H106" s="36"/>
      <c r="I106" s="36"/>
      <c r="J106" s="39"/>
    </row>
    <row r="107" spans="1:14" s="37" customFormat="1">
      <c r="E107" s="36"/>
      <c r="F107" s="34"/>
      <c r="G107" s="9"/>
      <c r="H107" s="36"/>
      <c r="I107" s="36"/>
      <c r="J107" s="39"/>
    </row>
  </sheetData>
  <mergeCells count="353">
    <mergeCell ref="F84:F85"/>
    <mergeCell ref="A86:A89"/>
    <mergeCell ref="B86:B89"/>
    <mergeCell ref="C86:C89"/>
    <mergeCell ref="D86:D89"/>
    <mergeCell ref="G86:G89"/>
    <mergeCell ref="H86:H89"/>
    <mergeCell ref="I86:I89"/>
    <mergeCell ref="J86:J89"/>
    <mergeCell ref="K86:K89"/>
    <mergeCell ref="L86:L89"/>
    <mergeCell ref="M86:M89"/>
    <mergeCell ref="N86:N89"/>
    <mergeCell ref="F88:F89"/>
    <mergeCell ref="E86:E89"/>
    <mergeCell ref="M82:M85"/>
    <mergeCell ref="N82:N85"/>
    <mergeCell ref="A82:A85"/>
    <mergeCell ref="B82:B85"/>
    <mergeCell ref="C82:C85"/>
    <mergeCell ref="D82:D85"/>
    <mergeCell ref="G82:G85"/>
    <mergeCell ref="H82:H85"/>
    <mergeCell ref="I82:I85"/>
    <mergeCell ref="L78:L81"/>
    <mergeCell ref="E82:E85"/>
    <mergeCell ref="J82:J85"/>
    <mergeCell ref="K82:K85"/>
    <mergeCell ref="L82:L85"/>
    <mergeCell ref="A74:A77"/>
    <mergeCell ref="B74:B77"/>
    <mergeCell ref="C74:C77"/>
    <mergeCell ref="D74:D77"/>
    <mergeCell ref="B78:B81"/>
    <mergeCell ref="C78:C81"/>
    <mergeCell ref="D78:D81"/>
    <mergeCell ref="K78:K81"/>
    <mergeCell ref="E78:E81"/>
    <mergeCell ref="F80:F81"/>
    <mergeCell ref="G78:G81"/>
    <mergeCell ref="H78:H81"/>
    <mergeCell ref="I78:I81"/>
    <mergeCell ref="J78:J81"/>
    <mergeCell ref="L38:L41"/>
    <mergeCell ref="M38:M41"/>
    <mergeCell ref="N38:N41"/>
    <mergeCell ref="N70:N73"/>
    <mergeCell ref="F72:F73"/>
    <mergeCell ref="G70:G73"/>
    <mergeCell ref="E74:E77"/>
    <mergeCell ref="A70:A73"/>
    <mergeCell ref="B70:B73"/>
    <mergeCell ref="C70:C73"/>
    <mergeCell ref="D70:D73"/>
    <mergeCell ref="K70:K73"/>
    <mergeCell ref="H70:H73"/>
    <mergeCell ref="I70:I73"/>
    <mergeCell ref="J70:J73"/>
    <mergeCell ref="F76:F77"/>
    <mergeCell ref="G74:G77"/>
    <mergeCell ref="H74:H77"/>
    <mergeCell ref="I74:I77"/>
    <mergeCell ref="J74:J77"/>
    <mergeCell ref="M78:M81"/>
    <mergeCell ref="N78:N81"/>
    <mergeCell ref="A78:A81"/>
    <mergeCell ref="K66:K69"/>
    <mergeCell ref="G66:G69"/>
    <mergeCell ref="F68:F69"/>
    <mergeCell ref="M74:M77"/>
    <mergeCell ref="N74:N77"/>
    <mergeCell ref="L70:L73"/>
    <mergeCell ref="M70:M73"/>
    <mergeCell ref="N26:N29"/>
    <mergeCell ref="N22:N25"/>
    <mergeCell ref="M34:M37"/>
    <mergeCell ref="D54:D57"/>
    <mergeCell ref="J54:J57"/>
    <mergeCell ref="F64:F65"/>
    <mergeCell ref="A66:A69"/>
    <mergeCell ref="B66:B69"/>
    <mergeCell ref="C66:C69"/>
    <mergeCell ref="D66:D69"/>
    <mergeCell ref="H66:H69"/>
    <mergeCell ref="I66:I69"/>
    <mergeCell ref="J66:J69"/>
    <mergeCell ref="M62:M65"/>
    <mergeCell ref="N62:N65"/>
    <mergeCell ref="L58:L61"/>
    <mergeCell ref="H54:H57"/>
    <mergeCell ref="I54:I57"/>
    <mergeCell ref="A62:A65"/>
    <mergeCell ref="B62:B65"/>
    <mergeCell ref="C62:C65"/>
    <mergeCell ref="D62:D65"/>
    <mergeCell ref="G62:G65"/>
    <mergeCell ref="L54:L57"/>
    <mergeCell ref="M54:M57"/>
    <mergeCell ref="N54:N57"/>
    <mergeCell ref="A58:A61"/>
    <mergeCell ref="B58:B61"/>
    <mergeCell ref="C58:C61"/>
    <mergeCell ref="D58:D61"/>
    <mergeCell ref="F60:F61"/>
    <mergeCell ref="G58:G61"/>
    <mergeCell ref="M58:M61"/>
    <mergeCell ref="N58:N61"/>
    <mergeCell ref="A54:A57"/>
    <mergeCell ref="B54:B57"/>
    <mergeCell ref="C54:C57"/>
    <mergeCell ref="H62:H65"/>
    <mergeCell ref="I62:I65"/>
    <mergeCell ref="J62:J65"/>
    <mergeCell ref="K62:K65"/>
    <mergeCell ref="H58:H61"/>
    <mergeCell ref="I58:I61"/>
    <mergeCell ref="J58:J61"/>
    <mergeCell ref="K58:K61"/>
    <mergeCell ref="L62:L65"/>
    <mergeCell ref="F44:F45"/>
    <mergeCell ref="G42:G45"/>
    <mergeCell ref="G54:G57"/>
    <mergeCell ref="K50:K53"/>
    <mergeCell ref="L50:L53"/>
    <mergeCell ref="M50:M53"/>
    <mergeCell ref="N50:N53"/>
    <mergeCell ref="F52:F53"/>
    <mergeCell ref="F56:F57"/>
    <mergeCell ref="A50:A53"/>
    <mergeCell ref="B50:B53"/>
    <mergeCell ref="C50:C53"/>
    <mergeCell ref="D50:D53"/>
    <mergeCell ref="H50:H53"/>
    <mergeCell ref="I50:I53"/>
    <mergeCell ref="J50:J53"/>
    <mergeCell ref="G46:G49"/>
    <mergeCell ref="G50:G53"/>
    <mergeCell ref="K34:K37"/>
    <mergeCell ref="L34:L37"/>
    <mergeCell ref="N34:N37"/>
    <mergeCell ref="F40:F41"/>
    <mergeCell ref="A46:A49"/>
    <mergeCell ref="B46:B49"/>
    <mergeCell ref="C46:C49"/>
    <mergeCell ref="D46:D49"/>
    <mergeCell ref="H46:H49"/>
    <mergeCell ref="I46:I49"/>
    <mergeCell ref="J46:J49"/>
    <mergeCell ref="K46:K49"/>
    <mergeCell ref="L46:L49"/>
    <mergeCell ref="M46:M49"/>
    <mergeCell ref="N46:N49"/>
    <mergeCell ref="A38:A41"/>
    <mergeCell ref="B38:B41"/>
    <mergeCell ref="C38:C41"/>
    <mergeCell ref="D38:D41"/>
    <mergeCell ref="A42:A45"/>
    <mergeCell ref="B42:B45"/>
    <mergeCell ref="C42:C45"/>
    <mergeCell ref="D42:D45"/>
    <mergeCell ref="N30:N33"/>
    <mergeCell ref="A26:A29"/>
    <mergeCell ref="B26:B29"/>
    <mergeCell ref="C26:C29"/>
    <mergeCell ref="D26:D29"/>
    <mergeCell ref="F36:F37"/>
    <mergeCell ref="F32:F33"/>
    <mergeCell ref="A34:A37"/>
    <mergeCell ref="B34:B37"/>
    <mergeCell ref="C34:C37"/>
    <mergeCell ref="D34:D37"/>
    <mergeCell ref="H34:H37"/>
    <mergeCell ref="I34:I37"/>
    <mergeCell ref="J34:J37"/>
    <mergeCell ref="G30:G33"/>
    <mergeCell ref="G34:G37"/>
    <mergeCell ref="E30:E33"/>
    <mergeCell ref="E34:E37"/>
    <mergeCell ref="F28:F29"/>
    <mergeCell ref="A30:A33"/>
    <mergeCell ref="B30:B33"/>
    <mergeCell ref="C30:C33"/>
    <mergeCell ref="D30:D33"/>
    <mergeCell ref="H30:H33"/>
    <mergeCell ref="I30:I33"/>
    <mergeCell ref="J30:J33"/>
    <mergeCell ref="K30:K33"/>
    <mergeCell ref="F24:F25"/>
    <mergeCell ref="A22:A25"/>
    <mergeCell ref="B22:B25"/>
    <mergeCell ref="C22:C25"/>
    <mergeCell ref="D22:D25"/>
    <mergeCell ref="H22:H25"/>
    <mergeCell ref="I22:I25"/>
    <mergeCell ref="J22:J25"/>
    <mergeCell ref="G22:G25"/>
    <mergeCell ref="E22:E25"/>
    <mergeCell ref="K22:K25"/>
    <mergeCell ref="L22:L25"/>
    <mergeCell ref="M22:M25"/>
    <mergeCell ref="M18:M21"/>
    <mergeCell ref="N18:N21"/>
    <mergeCell ref="F20:F21"/>
    <mergeCell ref="H18:H21"/>
    <mergeCell ref="I18:I21"/>
    <mergeCell ref="J18:J21"/>
    <mergeCell ref="K18:K21"/>
    <mergeCell ref="G18:G21"/>
    <mergeCell ref="A18:A21"/>
    <mergeCell ref="B18:B21"/>
    <mergeCell ref="C18:C21"/>
    <mergeCell ref="D18:D21"/>
    <mergeCell ref="E18:E21"/>
    <mergeCell ref="A10:A13"/>
    <mergeCell ref="B10:B13"/>
    <mergeCell ref="F16:F17"/>
    <mergeCell ref="M10:M13"/>
    <mergeCell ref="N10:N13"/>
    <mergeCell ref="A14:A17"/>
    <mergeCell ref="B14:B17"/>
    <mergeCell ref="C14:C17"/>
    <mergeCell ref="D14:D17"/>
    <mergeCell ref="H14:H17"/>
    <mergeCell ref="I14:I17"/>
    <mergeCell ref="J14:J17"/>
    <mergeCell ref="K14:K17"/>
    <mergeCell ref="G14:G17"/>
    <mergeCell ref="D10:D13"/>
    <mergeCell ref="C10:C13"/>
    <mergeCell ref="H10:H13"/>
    <mergeCell ref="I10:I13"/>
    <mergeCell ref="J10:J13"/>
    <mergeCell ref="G6:G9"/>
    <mergeCell ref="G10:G13"/>
    <mergeCell ref="K10:K13"/>
    <mergeCell ref="E6:E9"/>
    <mergeCell ref="E10:E13"/>
    <mergeCell ref="F12:F13"/>
    <mergeCell ref="A2:F2"/>
    <mergeCell ref="A4:K4"/>
    <mergeCell ref="A6:A9"/>
    <mergeCell ref="B6:B9"/>
    <mergeCell ref="C6:C9"/>
    <mergeCell ref="D6:D9"/>
    <mergeCell ref="H6:H9"/>
    <mergeCell ref="I6:I9"/>
    <mergeCell ref="J6:J9"/>
    <mergeCell ref="K6:K9"/>
    <mergeCell ref="F8:F9"/>
    <mergeCell ref="K90:K93"/>
    <mergeCell ref="L90:L93"/>
    <mergeCell ref="M90:M93"/>
    <mergeCell ref="N90:N93"/>
    <mergeCell ref="L4:N4"/>
    <mergeCell ref="H42:H45"/>
    <mergeCell ref="I42:I45"/>
    <mergeCell ref="J42:J45"/>
    <mergeCell ref="K42:K45"/>
    <mergeCell ref="L42:L45"/>
    <mergeCell ref="M42:M45"/>
    <mergeCell ref="N42:N45"/>
    <mergeCell ref="K54:K57"/>
    <mergeCell ref="L74:L77"/>
    <mergeCell ref="L6:L9"/>
    <mergeCell ref="L10:L13"/>
    <mergeCell ref="M6:M9"/>
    <mergeCell ref="N6:N9"/>
    <mergeCell ref="L14:L17"/>
    <mergeCell ref="M14:M17"/>
    <mergeCell ref="N14:N17"/>
    <mergeCell ref="L18:L21"/>
    <mergeCell ref="L30:L33"/>
    <mergeCell ref="M30:M33"/>
    <mergeCell ref="A90:A93"/>
    <mergeCell ref="B90:B93"/>
    <mergeCell ref="C90:C93"/>
    <mergeCell ref="D90:D93"/>
    <mergeCell ref="G90:G93"/>
    <mergeCell ref="H90:H93"/>
    <mergeCell ref="I90:I93"/>
    <mergeCell ref="J90:J93"/>
    <mergeCell ref="F92:F93"/>
    <mergeCell ref="E90:E93"/>
    <mergeCell ref="E38:E41"/>
    <mergeCell ref="E42:E45"/>
    <mergeCell ref="E46:E49"/>
    <mergeCell ref="E50:E53"/>
    <mergeCell ref="E54:E57"/>
    <mergeCell ref="E58:E61"/>
    <mergeCell ref="E62:E65"/>
    <mergeCell ref="E66:E69"/>
    <mergeCell ref="E70:E73"/>
    <mergeCell ref="E14:E17"/>
    <mergeCell ref="H26:H29"/>
    <mergeCell ref="I26:I29"/>
    <mergeCell ref="J26:J29"/>
    <mergeCell ref="K26:K29"/>
    <mergeCell ref="G26:G29"/>
    <mergeCell ref="E26:E29"/>
    <mergeCell ref="L26:L29"/>
    <mergeCell ref="M26:M29"/>
    <mergeCell ref="H38:H41"/>
    <mergeCell ref="I38:I41"/>
    <mergeCell ref="J38:J41"/>
    <mergeCell ref="K38:K41"/>
    <mergeCell ref="G38:G41"/>
    <mergeCell ref="F48:F49"/>
    <mergeCell ref="K74:K77"/>
    <mergeCell ref="L66:L69"/>
    <mergeCell ref="M66:M69"/>
    <mergeCell ref="N66:N69"/>
    <mergeCell ref="M94:M97"/>
    <mergeCell ref="N94:N97"/>
    <mergeCell ref="A94:A97"/>
    <mergeCell ref="B94:B97"/>
    <mergeCell ref="C94:C97"/>
    <mergeCell ref="D94:D97"/>
    <mergeCell ref="E94:E97"/>
    <mergeCell ref="G94:G97"/>
    <mergeCell ref="H94:H97"/>
    <mergeCell ref="I94:I97"/>
    <mergeCell ref="J94:J97"/>
    <mergeCell ref="J102:J105"/>
    <mergeCell ref="K102:K105"/>
    <mergeCell ref="L102:L105"/>
    <mergeCell ref="M102:M105"/>
    <mergeCell ref="N102:N105"/>
    <mergeCell ref="F104:F105"/>
    <mergeCell ref="F96:F97"/>
    <mergeCell ref="A98:A101"/>
    <mergeCell ref="B98:B101"/>
    <mergeCell ref="C98:C101"/>
    <mergeCell ref="D98:D101"/>
    <mergeCell ref="E98:E101"/>
    <mergeCell ref="G98:G101"/>
    <mergeCell ref="H98:H101"/>
    <mergeCell ref="I98:I101"/>
    <mergeCell ref="J98:J101"/>
    <mergeCell ref="K98:K101"/>
    <mergeCell ref="L98:L101"/>
    <mergeCell ref="M98:M101"/>
    <mergeCell ref="N98:N101"/>
    <mergeCell ref="K94:K97"/>
    <mergeCell ref="L94:L97"/>
    <mergeCell ref="F100:F101"/>
    <mergeCell ref="A102:A105"/>
    <mergeCell ref="B102:B105"/>
    <mergeCell ref="C102:C105"/>
    <mergeCell ref="D102:D105"/>
    <mergeCell ref="E102:E105"/>
    <mergeCell ref="G102:G105"/>
    <mergeCell ref="H102:H105"/>
    <mergeCell ref="I102:I105"/>
  </mergeCells>
  <printOptions gridLines="1"/>
  <pageMargins left="0.7" right="0.7" top="0.75" bottom="0.75" header="0.3" footer="0.3"/>
  <pageSetup paperSize="8" scale="60"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N199"/>
  <sheetViews>
    <sheetView topLeftCell="A64" zoomScale="70" zoomScaleNormal="70" workbookViewId="0">
      <selection activeCell="F10" sqref="F10"/>
    </sheetView>
  </sheetViews>
  <sheetFormatPr defaultColWidth="9.140625" defaultRowHeight="15"/>
  <cols>
    <col min="1" max="1" width="5.5703125" style="45" customWidth="1"/>
    <col min="2" max="2" width="16.28515625" style="45" customWidth="1"/>
    <col min="3" max="3" width="13.85546875" style="45" customWidth="1"/>
    <col min="4" max="4" width="32.140625" style="28" customWidth="1"/>
    <col min="5" max="5" width="20.28515625" style="28" customWidth="1"/>
    <col min="6" max="6" width="47.42578125" style="28" customWidth="1"/>
    <col min="7" max="7" width="24" style="28" customWidth="1"/>
    <col min="8" max="8" width="25.28515625" style="28" customWidth="1"/>
    <col min="9" max="9" width="26.140625" style="28" customWidth="1"/>
    <col min="10" max="10" width="19.85546875" style="45" customWidth="1"/>
    <col min="11" max="11" width="14.85546875" style="45" customWidth="1"/>
    <col min="12" max="12" width="23.28515625" style="45" customWidth="1"/>
    <col min="13" max="13" width="17.7109375" style="45" customWidth="1"/>
    <col min="14" max="14" width="21.7109375" style="45" customWidth="1"/>
    <col min="15" max="16384" width="9.140625" style="18"/>
  </cols>
  <sheetData>
    <row r="2" spans="1:14" s="21" customFormat="1" ht="30" customHeight="1">
      <c r="A2" s="209" t="s">
        <v>235</v>
      </c>
      <c r="B2" s="209"/>
      <c r="C2" s="209"/>
      <c r="D2" s="209"/>
      <c r="E2" s="209"/>
      <c r="F2" s="209"/>
      <c r="G2" s="74"/>
      <c r="H2" s="15"/>
      <c r="I2" s="15"/>
      <c r="J2" s="15"/>
      <c r="K2" s="15"/>
      <c r="L2" s="15"/>
      <c r="M2"/>
      <c r="N2"/>
    </row>
    <row r="3" spans="1:14" ht="38.25" customHeight="1" thickBot="1"/>
    <row r="4" spans="1:14" ht="48" customHeight="1">
      <c r="A4" s="114"/>
      <c r="B4" s="307" t="s">
        <v>1</v>
      </c>
      <c r="C4" s="307"/>
      <c r="D4" s="307"/>
      <c r="E4" s="307"/>
      <c r="F4" s="307"/>
      <c r="G4" s="307"/>
      <c r="H4" s="307"/>
      <c r="I4" s="307"/>
      <c r="J4" s="307"/>
      <c r="K4" s="307"/>
      <c r="L4" s="305" t="s">
        <v>2</v>
      </c>
      <c r="M4" s="306"/>
      <c r="N4" s="306"/>
    </row>
    <row r="5" spans="1:14" ht="140.44999999999999" customHeight="1" thickBot="1">
      <c r="A5" s="83" t="s">
        <v>3</v>
      </c>
      <c r="B5" s="84" t="s">
        <v>4</v>
      </c>
      <c r="C5" s="84" t="s">
        <v>5</v>
      </c>
      <c r="D5" s="84" t="s">
        <v>84</v>
      </c>
      <c r="E5" s="85" t="s">
        <v>7</v>
      </c>
      <c r="F5" s="84" t="s">
        <v>8</v>
      </c>
      <c r="G5" s="84" t="s">
        <v>9</v>
      </c>
      <c r="H5" s="85" t="s">
        <v>10</v>
      </c>
      <c r="I5" s="84" t="s">
        <v>11</v>
      </c>
      <c r="J5" s="84" t="s">
        <v>85</v>
      </c>
      <c r="K5" s="84" t="s">
        <v>12</v>
      </c>
      <c r="L5" s="84" t="s">
        <v>236</v>
      </c>
      <c r="M5" s="84" t="s">
        <v>14</v>
      </c>
      <c r="N5" s="111" t="s">
        <v>15</v>
      </c>
    </row>
    <row r="6" spans="1:14" ht="44.45" customHeight="1">
      <c r="A6" s="295">
        <v>1</v>
      </c>
      <c r="B6" s="218" t="s">
        <v>237</v>
      </c>
      <c r="C6" s="295">
        <v>9</v>
      </c>
      <c r="D6" s="218" t="s">
        <v>238</v>
      </c>
      <c r="E6" s="300" t="s">
        <v>633</v>
      </c>
      <c r="F6" s="97" t="s">
        <v>239</v>
      </c>
      <c r="G6" s="218" t="s">
        <v>24</v>
      </c>
      <c r="H6" s="218" t="s">
        <v>240</v>
      </c>
      <c r="I6" s="218" t="s">
        <v>241</v>
      </c>
      <c r="J6" s="308">
        <v>170000000</v>
      </c>
      <c r="K6" s="295" t="s">
        <v>21</v>
      </c>
      <c r="L6" s="218" t="s">
        <v>809</v>
      </c>
      <c r="M6" s="297" t="s">
        <v>243</v>
      </c>
      <c r="N6" s="299" t="s">
        <v>1043</v>
      </c>
    </row>
    <row r="7" spans="1:14" ht="62.25" customHeight="1">
      <c r="A7" s="295"/>
      <c r="B7" s="218"/>
      <c r="C7" s="295"/>
      <c r="D7" s="218"/>
      <c r="E7" s="218"/>
      <c r="F7" s="77" t="s">
        <v>244</v>
      </c>
      <c r="G7" s="218"/>
      <c r="H7" s="218"/>
      <c r="I7" s="218"/>
      <c r="J7" s="308"/>
      <c r="K7" s="295"/>
      <c r="L7" s="218"/>
      <c r="M7" s="297"/>
      <c r="N7" s="297"/>
    </row>
    <row r="8" spans="1:14" ht="64.150000000000006" customHeight="1">
      <c r="A8" s="295"/>
      <c r="B8" s="218"/>
      <c r="C8" s="295"/>
      <c r="D8" s="218"/>
      <c r="E8" s="218"/>
      <c r="F8" s="216" t="s">
        <v>245</v>
      </c>
      <c r="G8" s="218"/>
      <c r="H8" s="218"/>
      <c r="I8" s="218"/>
      <c r="J8" s="308"/>
      <c r="K8" s="295"/>
      <c r="L8" s="218"/>
      <c r="M8" s="297"/>
      <c r="N8" s="297"/>
    </row>
    <row r="9" spans="1:14" ht="46.9" customHeight="1" thickBot="1">
      <c r="A9" s="296"/>
      <c r="B9" s="217"/>
      <c r="C9" s="296"/>
      <c r="D9" s="217"/>
      <c r="E9" s="217"/>
      <c r="F9" s="217"/>
      <c r="G9" s="217"/>
      <c r="H9" s="217"/>
      <c r="I9" s="217"/>
      <c r="J9" s="309"/>
      <c r="K9" s="296"/>
      <c r="L9" s="217"/>
      <c r="M9" s="298"/>
      <c r="N9" s="298"/>
    </row>
    <row r="10" spans="1:14" ht="76.5" customHeight="1">
      <c r="A10" s="295">
        <v>2</v>
      </c>
      <c r="B10" s="218" t="s">
        <v>237</v>
      </c>
      <c r="C10" s="295">
        <v>9</v>
      </c>
      <c r="D10" s="218" t="s">
        <v>238</v>
      </c>
      <c r="E10" s="300" t="s">
        <v>633</v>
      </c>
      <c r="F10" s="97" t="s">
        <v>239</v>
      </c>
      <c r="G10" s="216" t="s">
        <v>1087</v>
      </c>
      <c r="H10" s="218" t="s">
        <v>240</v>
      </c>
      <c r="I10" s="218" t="s">
        <v>241</v>
      </c>
      <c r="J10" s="293" t="s">
        <v>1088</v>
      </c>
      <c r="K10" s="295" t="s">
        <v>21</v>
      </c>
      <c r="L10" s="218" t="s">
        <v>870</v>
      </c>
      <c r="M10" s="297" t="s">
        <v>1089</v>
      </c>
      <c r="N10" s="297" t="s">
        <v>1090</v>
      </c>
    </row>
    <row r="11" spans="1:14" ht="58.5" customHeight="1">
      <c r="A11" s="295"/>
      <c r="B11" s="218"/>
      <c r="C11" s="295"/>
      <c r="D11" s="218"/>
      <c r="E11" s="218"/>
      <c r="F11" s="77" t="s">
        <v>1091</v>
      </c>
      <c r="G11" s="218"/>
      <c r="H11" s="218"/>
      <c r="I11" s="218"/>
      <c r="J11" s="293"/>
      <c r="K11" s="295"/>
      <c r="L11" s="218"/>
      <c r="M11" s="297"/>
      <c r="N11" s="297"/>
    </row>
    <row r="12" spans="1:14" ht="46.9" customHeight="1">
      <c r="A12" s="295"/>
      <c r="B12" s="218"/>
      <c r="C12" s="295"/>
      <c r="D12" s="218"/>
      <c r="E12" s="218"/>
      <c r="F12" s="216" t="s">
        <v>1092</v>
      </c>
      <c r="G12" s="218"/>
      <c r="H12" s="218"/>
      <c r="I12" s="218"/>
      <c r="J12" s="293"/>
      <c r="K12" s="295"/>
      <c r="L12" s="218"/>
      <c r="M12" s="297"/>
      <c r="N12" s="297"/>
    </row>
    <row r="13" spans="1:14" ht="46.9" customHeight="1">
      <c r="A13" s="296"/>
      <c r="B13" s="217"/>
      <c r="C13" s="296"/>
      <c r="D13" s="217"/>
      <c r="E13" s="217"/>
      <c r="F13" s="217"/>
      <c r="G13" s="217"/>
      <c r="H13" s="217"/>
      <c r="I13" s="217"/>
      <c r="J13" s="294"/>
      <c r="K13" s="296"/>
      <c r="L13" s="217"/>
      <c r="M13" s="298"/>
      <c r="N13" s="298"/>
    </row>
    <row r="14" spans="1:14" ht="77.25" customHeight="1">
      <c r="A14" s="310">
        <v>3</v>
      </c>
      <c r="B14" s="216" t="s">
        <v>237</v>
      </c>
      <c r="C14" s="311" t="s">
        <v>246</v>
      </c>
      <c r="D14" s="216" t="s">
        <v>247</v>
      </c>
      <c r="E14" s="216" t="s">
        <v>634</v>
      </c>
      <c r="F14" s="77" t="s">
        <v>248</v>
      </c>
      <c r="G14" s="216" t="s">
        <v>24</v>
      </c>
      <c r="H14" s="216" t="s">
        <v>249</v>
      </c>
      <c r="I14" s="216" t="s">
        <v>250</v>
      </c>
      <c r="J14" s="314">
        <v>600000000</v>
      </c>
      <c r="K14" s="310" t="s">
        <v>21</v>
      </c>
      <c r="L14" s="216" t="s">
        <v>242</v>
      </c>
      <c r="M14" s="301" t="s">
        <v>251</v>
      </c>
      <c r="N14" s="302" t="s">
        <v>936</v>
      </c>
    </row>
    <row r="15" spans="1:14" ht="59.25" customHeight="1">
      <c r="A15" s="295"/>
      <c r="B15" s="218"/>
      <c r="C15" s="312"/>
      <c r="D15" s="218"/>
      <c r="E15" s="218"/>
      <c r="F15" s="96" t="s">
        <v>252</v>
      </c>
      <c r="G15" s="218"/>
      <c r="H15" s="218"/>
      <c r="I15" s="218"/>
      <c r="J15" s="308"/>
      <c r="K15" s="295"/>
      <c r="L15" s="218"/>
      <c r="M15" s="297"/>
      <c r="N15" s="303"/>
    </row>
    <row r="16" spans="1:14" ht="30" customHeight="1">
      <c r="A16" s="295"/>
      <c r="B16" s="218"/>
      <c r="C16" s="312"/>
      <c r="D16" s="218"/>
      <c r="E16" s="218"/>
      <c r="F16" s="216" t="s">
        <v>253</v>
      </c>
      <c r="G16" s="218"/>
      <c r="H16" s="218"/>
      <c r="I16" s="218"/>
      <c r="J16" s="308"/>
      <c r="K16" s="295"/>
      <c r="L16" s="218"/>
      <c r="M16" s="297"/>
      <c r="N16" s="303"/>
    </row>
    <row r="17" spans="1:14" ht="40.9" customHeight="1">
      <c r="A17" s="296"/>
      <c r="B17" s="217"/>
      <c r="C17" s="313"/>
      <c r="D17" s="217"/>
      <c r="E17" s="217"/>
      <c r="F17" s="217"/>
      <c r="G17" s="217"/>
      <c r="H17" s="217"/>
      <c r="I17" s="217"/>
      <c r="J17" s="309"/>
      <c r="K17" s="296"/>
      <c r="L17" s="217"/>
      <c r="M17" s="298"/>
      <c r="N17" s="304"/>
    </row>
    <row r="18" spans="1:14" ht="57" customHeight="1">
      <c r="A18" s="310">
        <v>4</v>
      </c>
      <c r="B18" s="216" t="s">
        <v>254</v>
      </c>
      <c r="C18" s="310" t="s">
        <v>255</v>
      </c>
      <c r="D18" s="216" t="s">
        <v>256</v>
      </c>
      <c r="E18" s="216" t="s">
        <v>635</v>
      </c>
      <c r="F18" s="77" t="s">
        <v>257</v>
      </c>
      <c r="G18" s="216" t="s">
        <v>484</v>
      </c>
      <c r="H18" s="216" t="s">
        <v>258</v>
      </c>
      <c r="I18" s="216" t="s">
        <v>259</v>
      </c>
      <c r="J18" s="314">
        <v>325882500</v>
      </c>
      <c r="K18" s="310" t="s">
        <v>93</v>
      </c>
      <c r="L18" s="216" t="s">
        <v>260</v>
      </c>
      <c r="M18" s="301" t="s">
        <v>261</v>
      </c>
      <c r="N18" s="301" t="s">
        <v>937</v>
      </c>
    </row>
    <row r="19" spans="1:14" ht="59.25" customHeight="1">
      <c r="A19" s="295"/>
      <c r="B19" s="218"/>
      <c r="C19" s="295"/>
      <c r="D19" s="218"/>
      <c r="E19" s="218"/>
      <c r="F19" s="96" t="s">
        <v>262</v>
      </c>
      <c r="G19" s="218"/>
      <c r="H19" s="218"/>
      <c r="I19" s="218"/>
      <c r="J19" s="308"/>
      <c r="K19" s="295"/>
      <c r="L19" s="218"/>
      <c r="M19" s="297"/>
      <c r="N19" s="297"/>
    </row>
    <row r="20" spans="1:14" ht="34.9" customHeight="1">
      <c r="A20" s="295"/>
      <c r="B20" s="218"/>
      <c r="C20" s="295"/>
      <c r="D20" s="218"/>
      <c r="E20" s="218"/>
      <c r="F20" s="216" t="s">
        <v>529</v>
      </c>
      <c r="G20" s="218"/>
      <c r="H20" s="218"/>
      <c r="I20" s="218"/>
      <c r="J20" s="308"/>
      <c r="K20" s="295"/>
      <c r="L20" s="218"/>
      <c r="M20" s="297"/>
      <c r="N20" s="297"/>
    </row>
    <row r="21" spans="1:14" ht="34.15" customHeight="1">
      <c r="A21" s="296"/>
      <c r="B21" s="217"/>
      <c r="C21" s="296"/>
      <c r="D21" s="217"/>
      <c r="E21" s="217"/>
      <c r="F21" s="217"/>
      <c r="G21" s="217"/>
      <c r="H21" s="217"/>
      <c r="I21" s="217"/>
      <c r="J21" s="309"/>
      <c r="K21" s="296"/>
      <c r="L21" s="217"/>
      <c r="M21" s="298"/>
      <c r="N21" s="298"/>
    </row>
    <row r="22" spans="1:14" ht="51" customHeight="1">
      <c r="A22" s="310">
        <v>5</v>
      </c>
      <c r="B22" s="216" t="s">
        <v>254</v>
      </c>
      <c r="C22" s="310" t="s">
        <v>255</v>
      </c>
      <c r="D22" s="216" t="s">
        <v>256</v>
      </c>
      <c r="E22" s="216" t="s">
        <v>636</v>
      </c>
      <c r="F22" s="77" t="s">
        <v>257</v>
      </c>
      <c r="G22" s="216" t="s">
        <v>484</v>
      </c>
      <c r="H22" s="216" t="s">
        <v>263</v>
      </c>
      <c r="I22" s="216" t="s">
        <v>259</v>
      </c>
      <c r="J22" s="314">
        <v>100000000</v>
      </c>
      <c r="K22" s="310" t="s">
        <v>93</v>
      </c>
      <c r="L22" s="216" t="s">
        <v>260</v>
      </c>
      <c r="M22" s="301" t="s">
        <v>526</v>
      </c>
      <c r="N22" s="301" t="s">
        <v>938</v>
      </c>
    </row>
    <row r="23" spans="1:14" ht="40.15" customHeight="1">
      <c r="A23" s="295"/>
      <c r="B23" s="218"/>
      <c r="C23" s="295"/>
      <c r="D23" s="218"/>
      <c r="E23" s="218"/>
      <c r="F23" s="96" t="s">
        <v>525</v>
      </c>
      <c r="G23" s="218"/>
      <c r="H23" s="218"/>
      <c r="I23" s="218"/>
      <c r="J23" s="308"/>
      <c r="K23" s="295"/>
      <c r="L23" s="218"/>
      <c r="M23" s="297"/>
      <c r="N23" s="297"/>
    </row>
    <row r="24" spans="1:14" ht="36.6" customHeight="1">
      <c r="A24" s="295"/>
      <c r="B24" s="218"/>
      <c r="C24" s="295"/>
      <c r="D24" s="218"/>
      <c r="E24" s="218"/>
      <c r="F24" s="216" t="s">
        <v>527</v>
      </c>
      <c r="G24" s="218"/>
      <c r="H24" s="218"/>
      <c r="I24" s="218"/>
      <c r="J24" s="308"/>
      <c r="K24" s="295"/>
      <c r="L24" s="218"/>
      <c r="M24" s="297"/>
      <c r="N24" s="297"/>
    </row>
    <row r="25" spans="1:14" ht="36.6" customHeight="1">
      <c r="A25" s="296"/>
      <c r="B25" s="217"/>
      <c r="C25" s="296"/>
      <c r="D25" s="217"/>
      <c r="E25" s="217"/>
      <c r="F25" s="217"/>
      <c r="G25" s="217"/>
      <c r="H25" s="217"/>
      <c r="I25" s="217"/>
      <c r="J25" s="309"/>
      <c r="K25" s="296"/>
      <c r="L25" s="217"/>
      <c r="M25" s="298"/>
      <c r="N25" s="298"/>
    </row>
    <row r="26" spans="1:14" ht="60" customHeight="1">
      <c r="A26" s="310">
        <v>6</v>
      </c>
      <c r="B26" s="216" t="s">
        <v>254</v>
      </c>
      <c r="C26" s="310" t="s">
        <v>255</v>
      </c>
      <c r="D26" s="216" t="s">
        <v>256</v>
      </c>
      <c r="E26" s="216" t="s">
        <v>637</v>
      </c>
      <c r="F26" s="77" t="s">
        <v>257</v>
      </c>
      <c r="G26" s="216"/>
      <c r="H26" s="216" t="s">
        <v>264</v>
      </c>
      <c r="I26" s="216" t="s">
        <v>259</v>
      </c>
      <c r="J26" s="314">
        <v>5000000</v>
      </c>
      <c r="K26" s="310" t="s">
        <v>93</v>
      </c>
      <c r="L26" s="301">
        <v>45441</v>
      </c>
      <c r="M26" s="301" t="s">
        <v>993</v>
      </c>
      <c r="N26" s="301" t="s">
        <v>994</v>
      </c>
    </row>
    <row r="27" spans="1:14" ht="69" customHeight="1">
      <c r="A27" s="295"/>
      <c r="B27" s="218"/>
      <c r="C27" s="295"/>
      <c r="D27" s="218"/>
      <c r="E27" s="218"/>
      <c r="F27" s="96" t="s">
        <v>1042</v>
      </c>
      <c r="G27" s="218"/>
      <c r="H27" s="218"/>
      <c r="I27" s="218"/>
      <c r="J27" s="308"/>
      <c r="K27" s="295"/>
      <c r="L27" s="297"/>
      <c r="M27" s="297"/>
      <c r="N27" s="297"/>
    </row>
    <row r="28" spans="1:14" ht="22.5" customHeight="1">
      <c r="A28" s="295"/>
      <c r="B28" s="218"/>
      <c r="C28" s="295"/>
      <c r="D28" s="218"/>
      <c r="E28" s="218"/>
      <c r="F28" s="216" t="s">
        <v>1044</v>
      </c>
      <c r="G28" s="218"/>
      <c r="H28" s="218"/>
      <c r="I28" s="218"/>
      <c r="J28" s="308"/>
      <c r="K28" s="295"/>
      <c r="L28" s="297"/>
      <c r="M28" s="297"/>
      <c r="N28" s="297"/>
    </row>
    <row r="29" spans="1:14" ht="64.150000000000006" customHeight="1">
      <c r="A29" s="296"/>
      <c r="B29" s="217"/>
      <c r="C29" s="296"/>
      <c r="D29" s="217"/>
      <c r="E29" s="217"/>
      <c r="F29" s="217"/>
      <c r="G29" s="217"/>
      <c r="H29" s="217"/>
      <c r="I29" s="217"/>
      <c r="J29" s="309"/>
      <c r="K29" s="296"/>
      <c r="L29" s="298"/>
      <c r="M29" s="298"/>
      <c r="N29" s="298"/>
    </row>
    <row r="30" spans="1:14" ht="121.9" customHeight="1">
      <c r="A30" s="310">
        <v>7</v>
      </c>
      <c r="B30" s="216" t="s">
        <v>265</v>
      </c>
      <c r="C30" s="310">
        <v>48</v>
      </c>
      <c r="D30" s="216" t="s">
        <v>266</v>
      </c>
      <c r="E30" s="216" t="s">
        <v>638</v>
      </c>
      <c r="F30" s="77" t="s">
        <v>678</v>
      </c>
      <c r="G30" s="216" t="s">
        <v>24</v>
      </c>
      <c r="H30" s="216" t="s">
        <v>267</v>
      </c>
      <c r="I30" s="216" t="s">
        <v>268</v>
      </c>
      <c r="J30" s="314">
        <v>452200000</v>
      </c>
      <c r="K30" s="216" t="s">
        <v>269</v>
      </c>
      <c r="L30" s="216" t="s">
        <v>270</v>
      </c>
      <c r="M30" s="301" t="s">
        <v>271</v>
      </c>
      <c r="N30" s="216" t="s">
        <v>939</v>
      </c>
    </row>
    <row r="31" spans="1:14" ht="43.15" customHeight="1">
      <c r="A31" s="295"/>
      <c r="B31" s="218"/>
      <c r="C31" s="295"/>
      <c r="D31" s="218"/>
      <c r="E31" s="218"/>
      <c r="F31" s="96" t="s">
        <v>272</v>
      </c>
      <c r="G31" s="218"/>
      <c r="H31" s="218"/>
      <c r="I31" s="218"/>
      <c r="J31" s="308"/>
      <c r="K31" s="218"/>
      <c r="L31" s="218"/>
      <c r="M31" s="297"/>
      <c r="N31" s="218"/>
    </row>
    <row r="32" spans="1:14" ht="24.6" customHeight="1">
      <c r="A32" s="295"/>
      <c r="B32" s="218"/>
      <c r="C32" s="295"/>
      <c r="D32" s="218"/>
      <c r="E32" s="218"/>
      <c r="F32" s="216" t="s">
        <v>273</v>
      </c>
      <c r="G32" s="218"/>
      <c r="H32" s="218"/>
      <c r="I32" s="218"/>
      <c r="J32" s="308"/>
      <c r="K32" s="218"/>
      <c r="L32" s="218"/>
      <c r="M32" s="297"/>
      <c r="N32" s="218"/>
    </row>
    <row r="33" spans="1:14" ht="34.5" customHeight="1">
      <c r="A33" s="296"/>
      <c r="B33" s="217"/>
      <c r="C33" s="296"/>
      <c r="D33" s="217"/>
      <c r="E33" s="217"/>
      <c r="F33" s="217"/>
      <c r="G33" s="217"/>
      <c r="H33" s="217"/>
      <c r="I33" s="217"/>
      <c r="J33" s="309"/>
      <c r="K33" s="218"/>
      <c r="L33" s="217"/>
      <c r="M33" s="298"/>
      <c r="N33" s="217"/>
    </row>
    <row r="34" spans="1:14" ht="60.75" customHeight="1">
      <c r="A34" s="310">
        <v>8</v>
      </c>
      <c r="B34" s="216" t="s">
        <v>265</v>
      </c>
      <c r="C34" s="310">
        <v>50</v>
      </c>
      <c r="D34" s="216" t="s">
        <v>274</v>
      </c>
      <c r="E34" s="216" t="s">
        <v>639</v>
      </c>
      <c r="F34" s="96" t="s">
        <v>275</v>
      </c>
      <c r="G34" s="216" t="s">
        <v>24</v>
      </c>
      <c r="H34" s="216" t="s">
        <v>276</v>
      </c>
      <c r="I34" s="216" t="s">
        <v>268</v>
      </c>
      <c r="J34" s="314">
        <v>200100000</v>
      </c>
      <c r="K34" s="218"/>
      <c r="L34" s="216" t="s">
        <v>277</v>
      </c>
      <c r="M34" s="301" t="s">
        <v>568</v>
      </c>
      <c r="N34" s="216" t="s">
        <v>940</v>
      </c>
    </row>
    <row r="35" spans="1:14" ht="48.6" customHeight="1">
      <c r="A35" s="295"/>
      <c r="B35" s="218"/>
      <c r="C35" s="295"/>
      <c r="D35" s="218"/>
      <c r="E35" s="218"/>
      <c r="F35" s="96" t="s">
        <v>580</v>
      </c>
      <c r="G35" s="218"/>
      <c r="H35" s="218"/>
      <c r="I35" s="218"/>
      <c r="J35" s="308"/>
      <c r="K35" s="218"/>
      <c r="L35" s="218"/>
      <c r="M35" s="297"/>
      <c r="N35" s="218"/>
    </row>
    <row r="36" spans="1:14" ht="49.15" customHeight="1">
      <c r="A36" s="295"/>
      <c r="B36" s="218"/>
      <c r="C36" s="295"/>
      <c r="D36" s="218"/>
      <c r="E36" s="218"/>
      <c r="F36" s="216" t="s">
        <v>581</v>
      </c>
      <c r="G36" s="218"/>
      <c r="H36" s="218"/>
      <c r="I36" s="218"/>
      <c r="J36" s="308"/>
      <c r="K36" s="218"/>
      <c r="L36" s="218"/>
      <c r="M36" s="297"/>
      <c r="N36" s="218"/>
    </row>
    <row r="37" spans="1:14" ht="41.45" customHeight="1">
      <c r="A37" s="296"/>
      <c r="B37" s="217"/>
      <c r="C37" s="296"/>
      <c r="D37" s="217"/>
      <c r="E37" s="217"/>
      <c r="F37" s="217"/>
      <c r="G37" s="217"/>
      <c r="H37" s="217"/>
      <c r="I37" s="217"/>
      <c r="J37" s="309"/>
      <c r="K37" s="218"/>
      <c r="L37" s="217"/>
      <c r="M37" s="298"/>
      <c r="N37" s="217"/>
    </row>
    <row r="38" spans="1:14" ht="141" customHeight="1">
      <c r="A38" s="310">
        <v>9</v>
      </c>
      <c r="B38" s="216" t="s">
        <v>265</v>
      </c>
      <c r="C38" s="310">
        <v>52</v>
      </c>
      <c r="D38" s="216" t="s">
        <v>278</v>
      </c>
      <c r="E38" s="216" t="s">
        <v>640</v>
      </c>
      <c r="F38" s="77" t="s">
        <v>679</v>
      </c>
      <c r="G38" s="216" t="s">
        <v>24</v>
      </c>
      <c r="H38" s="216" t="s">
        <v>279</v>
      </c>
      <c r="I38" s="216" t="s">
        <v>268</v>
      </c>
      <c r="J38" s="314">
        <v>78120000</v>
      </c>
      <c r="K38" s="218"/>
      <c r="L38" s="216" t="s">
        <v>277</v>
      </c>
      <c r="M38" s="301" t="s">
        <v>280</v>
      </c>
      <c r="N38" s="301" t="s">
        <v>941</v>
      </c>
    </row>
    <row r="39" spans="1:14" ht="49.5" customHeight="1">
      <c r="A39" s="295"/>
      <c r="B39" s="218"/>
      <c r="C39" s="295"/>
      <c r="D39" s="218"/>
      <c r="E39" s="218"/>
      <c r="F39" s="96" t="s">
        <v>281</v>
      </c>
      <c r="G39" s="218"/>
      <c r="H39" s="218"/>
      <c r="I39" s="218"/>
      <c r="J39" s="308"/>
      <c r="K39" s="218"/>
      <c r="L39" s="218"/>
      <c r="M39" s="297"/>
      <c r="N39" s="297"/>
    </row>
    <row r="40" spans="1:14" ht="16.899999999999999" customHeight="1">
      <c r="A40" s="295"/>
      <c r="B40" s="218"/>
      <c r="C40" s="295"/>
      <c r="D40" s="218"/>
      <c r="E40" s="218"/>
      <c r="F40" s="216" t="s">
        <v>282</v>
      </c>
      <c r="G40" s="218"/>
      <c r="H40" s="218"/>
      <c r="I40" s="218"/>
      <c r="J40" s="308"/>
      <c r="K40" s="218"/>
      <c r="L40" s="218"/>
      <c r="M40" s="297"/>
      <c r="N40" s="297"/>
    </row>
    <row r="41" spans="1:14" ht="42.75" customHeight="1">
      <c r="A41" s="296"/>
      <c r="B41" s="217"/>
      <c r="C41" s="296"/>
      <c r="D41" s="217"/>
      <c r="E41" s="217"/>
      <c r="F41" s="217"/>
      <c r="G41" s="217"/>
      <c r="H41" s="217"/>
      <c r="I41" s="217"/>
      <c r="J41" s="309"/>
      <c r="K41" s="217"/>
      <c r="L41" s="217"/>
      <c r="M41" s="298"/>
      <c r="N41" s="298"/>
    </row>
    <row r="42" spans="1:14" ht="97.15" customHeight="1">
      <c r="A42" s="310">
        <v>10</v>
      </c>
      <c r="B42" s="216" t="s">
        <v>265</v>
      </c>
      <c r="C42" s="310">
        <v>54</v>
      </c>
      <c r="D42" s="216" t="s">
        <v>283</v>
      </c>
      <c r="E42" s="216" t="s">
        <v>641</v>
      </c>
      <c r="F42" s="77" t="s">
        <v>284</v>
      </c>
      <c r="G42" s="216"/>
      <c r="H42" s="216" t="s">
        <v>285</v>
      </c>
      <c r="I42" s="216" t="s">
        <v>286</v>
      </c>
      <c r="J42" s="314">
        <v>220000000</v>
      </c>
      <c r="K42" s="310" t="s">
        <v>93</v>
      </c>
      <c r="L42" s="301" t="s">
        <v>719</v>
      </c>
      <c r="M42" s="301" t="s">
        <v>1093</v>
      </c>
      <c r="N42" s="301" t="s">
        <v>1094</v>
      </c>
    </row>
    <row r="43" spans="1:14" ht="87" customHeight="1">
      <c r="A43" s="295"/>
      <c r="B43" s="218"/>
      <c r="C43" s="295"/>
      <c r="D43" s="218"/>
      <c r="E43" s="218"/>
      <c r="F43" s="96" t="s">
        <v>1095</v>
      </c>
      <c r="G43" s="218"/>
      <c r="H43" s="218"/>
      <c r="I43" s="218"/>
      <c r="J43" s="308"/>
      <c r="K43" s="295"/>
      <c r="L43" s="297"/>
      <c r="M43" s="297"/>
      <c r="N43" s="297"/>
    </row>
    <row r="44" spans="1:14" ht="27.6" customHeight="1">
      <c r="A44" s="295"/>
      <c r="B44" s="218"/>
      <c r="C44" s="295"/>
      <c r="D44" s="218"/>
      <c r="E44" s="218"/>
      <c r="F44" s="216" t="s">
        <v>1096</v>
      </c>
      <c r="G44" s="218"/>
      <c r="H44" s="218"/>
      <c r="I44" s="218"/>
      <c r="J44" s="308"/>
      <c r="K44" s="295"/>
      <c r="L44" s="297"/>
      <c r="M44" s="297"/>
      <c r="N44" s="297"/>
    </row>
    <row r="45" spans="1:14" ht="84" customHeight="1">
      <c r="A45" s="296"/>
      <c r="B45" s="217"/>
      <c r="C45" s="296"/>
      <c r="D45" s="217"/>
      <c r="E45" s="217"/>
      <c r="F45" s="217"/>
      <c r="G45" s="217"/>
      <c r="H45" s="217"/>
      <c r="I45" s="217"/>
      <c r="J45" s="309"/>
      <c r="K45" s="296"/>
      <c r="L45" s="298"/>
      <c r="M45" s="298"/>
      <c r="N45" s="298"/>
    </row>
    <row r="46" spans="1:14" ht="135" customHeight="1">
      <c r="A46" s="310">
        <v>11</v>
      </c>
      <c r="B46" s="216" t="s">
        <v>265</v>
      </c>
      <c r="C46" s="310">
        <v>55</v>
      </c>
      <c r="D46" s="216" t="s">
        <v>287</v>
      </c>
      <c r="E46" s="216" t="s">
        <v>615</v>
      </c>
      <c r="F46" s="77" t="s">
        <v>288</v>
      </c>
      <c r="G46" s="216" t="s">
        <v>24</v>
      </c>
      <c r="H46" s="216" t="s">
        <v>289</v>
      </c>
      <c r="I46" s="216" t="s">
        <v>290</v>
      </c>
      <c r="J46" s="228">
        <v>228221855</v>
      </c>
      <c r="K46" s="310" t="s">
        <v>21</v>
      </c>
      <c r="L46" s="216" t="s">
        <v>724</v>
      </c>
      <c r="M46" s="301" t="s">
        <v>767</v>
      </c>
      <c r="N46" s="216" t="s">
        <v>943</v>
      </c>
    </row>
    <row r="47" spans="1:14" ht="35.25" customHeight="1">
      <c r="A47" s="295"/>
      <c r="B47" s="218"/>
      <c r="C47" s="295"/>
      <c r="D47" s="218"/>
      <c r="E47" s="218"/>
      <c r="F47" s="96" t="s">
        <v>766</v>
      </c>
      <c r="G47" s="218"/>
      <c r="H47" s="218"/>
      <c r="I47" s="218"/>
      <c r="J47" s="228"/>
      <c r="K47" s="295"/>
      <c r="L47" s="218"/>
      <c r="M47" s="297"/>
      <c r="N47" s="295"/>
    </row>
    <row r="48" spans="1:14" ht="30" customHeight="1">
      <c r="A48" s="295"/>
      <c r="B48" s="218"/>
      <c r="C48" s="295"/>
      <c r="D48" s="218"/>
      <c r="E48" s="218"/>
      <c r="F48" s="216" t="s">
        <v>802</v>
      </c>
      <c r="G48" s="218"/>
      <c r="H48" s="218"/>
      <c r="I48" s="218"/>
      <c r="J48" s="228"/>
      <c r="K48" s="295"/>
      <c r="L48" s="218"/>
      <c r="M48" s="297"/>
      <c r="N48" s="295"/>
    </row>
    <row r="49" spans="1:14" ht="28.9" customHeight="1">
      <c r="A49" s="296"/>
      <c r="B49" s="217"/>
      <c r="C49" s="296"/>
      <c r="D49" s="217"/>
      <c r="E49" s="217"/>
      <c r="F49" s="217"/>
      <c r="G49" s="217"/>
      <c r="H49" s="217"/>
      <c r="I49" s="217"/>
      <c r="J49" s="228"/>
      <c r="K49" s="296"/>
      <c r="L49" s="217"/>
      <c r="M49" s="298"/>
      <c r="N49" s="296"/>
    </row>
    <row r="50" spans="1:14" ht="130.5" customHeight="1">
      <c r="A50" s="310">
        <v>12</v>
      </c>
      <c r="B50" s="216" t="s">
        <v>265</v>
      </c>
      <c r="C50" s="310">
        <v>55</v>
      </c>
      <c r="D50" s="216" t="s">
        <v>287</v>
      </c>
      <c r="E50" s="273" t="s">
        <v>618</v>
      </c>
      <c r="F50" s="77" t="s">
        <v>288</v>
      </c>
      <c r="G50" s="216"/>
      <c r="H50" s="216" t="s">
        <v>616</v>
      </c>
      <c r="I50" s="216" t="s">
        <v>617</v>
      </c>
      <c r="J50" s="228">
        <v>6000000</v>
      </c>
      <c r="K50" s="310" t="s">
        <v>93</v>
      </c>
      <c r="L50" s="216" t="s">
        <v>971</v>
      </c>
      <c r="M50" s="301" t="s">
        <v>968</v>
      </c>
      <c r="N50" s="216" t="s">
        <v>970</v>
      </c>
    </row>
    <row r="51" spans="1:14" ht="33" customHeight="1">
      <c r="A51" s="295"/>
      <c r="B51" s="218"/>
      <c r="C51" s="295"/>
      <c r="D51" s="218"/>
      <c r="E51" s="274"/>
      <c r="F51" s="97" t="s">
        <v>969</v>
      </c>
      <c r="G51" s="218"/>
      <c r="H51" s="218"/>
      <c r="I51" s="218"/>
      <c r="J51" s="228"/>
      <c r="K51" s="295"/>
      <c r="L51" s="218"/>
      <c r="M51" s="297"/>
      <c r="N51" s="295"/>
    </row>
    <row r="52" spans="1:14" ht="55.9" customHeight="1">
      <c r="A52" s="295"/>
      <c r="B52" s="218"/>
      <c r="C52" s="295"/>
      <c r="D52" s="218"/>
      <c r="E52" s="274"/>
      <c r="F52" s="216" t="s">
        <v>942</v>
      </c>
      <c r="G52" s="218"/>
      <c r="H52" s="218"/>
      <c r="I52" s="218"/>
      <c r="J52" s="228"/>
      <c r="K52" s="295"/>
      <c r="L52" s="218"/>
      <c r="M52" s="297"/>
      <c r="N52" s="295"/>
    </row>
    <row r="53" spans="1:14" ht="28.9" customHeight="1">
      <c r="A53" s="296"/>
      <c r="B53" s="217"/>
      <c r="C53" s="296"/>
      <c r="D53" s="217"/>
      <c r="E53" s="275"/>
      <c r="F53" s="217"/>
      <c r="G53" s="217"/>
      <c r="H53" s="217"/>
      <c r="I53" s="217"/>
      <c r="J53" s="228"/>
      <c r="K53" s="296"/>
      <c r="L53" s="217"/>
      <c r="M53" s="298"/>
      <c r="N53" s="296"/>
    </row>
    <row r="54" spans="1:14" ht="139.5" customHeight="1">
      <c r="A54" s="310">
        <v>13</v>
      </c>
      <c r="B54" s="216" t="s">
        <v>265</v>
      </c>
      <c r="C54" s="310">
        <v>55</v>
      </c>
      <c r="D54" s="216" t="s">
        <v>287</v>
      </c>
      <c r="E54" s="216" t="s">
        <v>642</v>
      </c>
      <c r="F54" s="77" t="s">
        <v>288</v>
      </c>
      <c r="G54" s="216"/>
      <c r="H54" s="216" t="s">
        <v>291</v>
      </c>
      <c r="I54" s="216" t="s">
        <v>556</v>
      </c>
      <c r="J54" s="228">
        <v>20778145</v>
      </c>
      <c r="K54" s="310" t="s">
        <v>93</v>
      </c>
      <c r="L54" s="216" t="s">
        <v>803</v>
      </c>
      <c r="M54" s="301" t="s">
        <v>813</v>
      </c>
      <c r="N54" s="216" t="s">
        <v>944</v>
      </c>
    </row>
    <row r="55" spans="1:14" ht="48.75" customHeight="1">
      <c r="A55" s="295"/>
      <c r="B55" s="218"/>
      <c r="C55" s="295"/>
      <c r="D55" s="218"/>
      <c r="E55" s="218"/>
      <c r="F55" s="96" t="s">
        <v>811</v>
      </c>
      <c r="G55" s="218"/>
      <c r="H55" s="218"/>
      <c r="I55" s="218"/>
      <c r="J55" s="228"/>
      <c r="K55" s="295"/>
      <c r="L55" s="218"/>
      <c r="M55" s="297"/>
      <c r="N55" s="295"/>
    </row>
    <row r="56" spans="1:14" ht="42" customHeight="1">
      <c r="A56" s="295"/>
      <c r="B56" s="218"/>
      <c r="C56" s="295"/>
      <c r="D56" s="218"/>
      <c r="E56" s="218"/>
      <c r="F56" s="216" t="s">
        <v>812</v>
      </c>
      <c r="G56" s="218"/>
      <c r="H56" s="218"/>
      <c r="I56" s="218"/>
      <c r="J56" s="228"/>
      <c r="K56" s="295"/>
      <c r="L56" s="218"/>
      <c r="M56" s="297"/>
      <c r="N56" s="295"/>
    </row>
    <row r="57" spans="1:14" ht="42" customHeight="1">
      <c r="A57" s="296"/>
      <c r="B57" s="217"/>
      <c r="C57" s="296"/>
      <c r="D57" s="217"/>
      <c r="E57" s="217"/>
      <c r="F57" s="217"/>
      <c r="G57" s="217"/>
      <c r="H57" s="217"/>
      <c r="I57" s="217"/>
      <c r="J57" s="228"/>
      <c r="K57" s="296"/>
      <c r="L57" s="217"/>
      <c r="M57" s="298"/>
      <c r="N57" s="296"/>
    </row>
    <row r="58" spans="1:14" ht="52.15" customHeight="1">
      <c r="A58" s="310">
        <v>14</v>
      </c>
      <c r="B58" s="216" t="s">
        <v>254</v>
      </c>
      <c r="C58" s="310">
        <v>29</v>
      </c>
      <c r="D58" s="216" t="s">
        <v>292</v>
      </c>
      <c r="E58" s="216" t="s">
        <v>643</v>
      </c>
      <c r="F58" s="77" t="s">
        <v>293</v>
      </c>
      <c r="G58" s="216" t="s">
        <v>24</v>
      </c>
      <c r="H58" s="216" t="s">
        <v>294</v>
      </c>
      <c r="I58" s="216" t="s">
        <v>295</v>
      </c>
      <c r="J58" s="227">
        <v>32000000</v>
      </c>
      <c r="K58" s="310" t="s">
        <v>93</v>
      </c>
      <c r="L58" s="315" t="s">
        <v>557</v>
      </c>
      <c r="M58" s="216" t="s">
        <v>584</v>
      </c>
      <c r="N58" s="216" t="s">
        <v>945</v>
      </c>
    </row>
    <row r="59" spans="1:14" ht="50.45" customHeight="1">
      <c r="A59" s="295"/>
      <c r="B59" s="218"/>
      <c r="C59" s="295"/>
      <c r="D59" s="218"/>
      <c r="E59" s="218"/>
      <c r="F59" s="96" t="s">
        <v>583</v>
      </c>
      <c r="G59" s="218"/>
      <c r="H59" s="218"/>
      <c r="I59" s="218"/>
      <c r="J59" s="227"/>
      <c r="K59" s="295"/>
      <c r="L59" s="316"/>
      <c r="M59" s="218"/>
      <c r="N59" s="218"/>
    </row>
    <row r="60" spans="1:14" ht="43.9" customHeight="1">
      <c r="A60" s="295"/>
      <c r="B60" s="218"/>
      <c r="C60" s="295"/>
      <c r="D60" s="218"/>
      <c r="E60" s="218"/>
      <c r="F60" s="216" t="s">
        <v>528</v>
      </c>
      <c r="G60" s="218"/>
      <c r="H60" s="218"/>
      <c r="I60" s="218"/>
      <c r="J60" s="227"/>
      <c r="K60" s="295"/>
      <c r="L60" s="316"/>
      <c r="M60" s="218"/>
      <c r="N60" s="218"/>
    </row>
    <row r="61" spans="1:14" ht="44.45" customHeight="1">
      <c r="A61" s="296"/>
      <c r="B61" s="217"/>
      <c r="C61" s="296"/>
      <c r="D61" s="217"/>
      <c r="E61" s="217"/>
      <c r="F61" s="217"/>
      <c r="G61" s="217"/>
      <c r="H61" s="217"/>
      <c r="I61" s="217"/>
      <c r="J61" s="227"/>
      <c r="K61" s="296"/>
      <c r="L61" s="317"/>
      <c r="M61" s="217"/>
      <c r="N61" s="217"/>
    </row>
    <row r="62" spans="1:14" ht="46.9" customHeight="1">
      <c r="A62" s="310">
        <v>15</v>
      </c>
      <c r="B62" s="216" t="s">
        <v>254</v>
      </c>
      <c r="C62" s="310">
        <v>29</v>
      </c>
      <c r="D62" s="216" t="s">
        <v>292</v>
      </c>
      <c r="E62" s="216" t="s">
        <v>644</v>
      </c>
      <c r="F62" s="77" t="s">
        <v>248</v>
      </c>
      <c r="G62" s="216" t="s">
        <v>24</v>
      </c>
      <c r="H62" s="216" t="s">
        <v>294</v>
      </c>
      <c r="I62" s="216" t="s">
        <v>295</v>
      </c>
      <c r="J62" s="227">
        <v>18000000</v>
      </c>
      <c r="K62" s="310" t="s">
        <v>93</v>
      </c>
      <c r="L62" s="315" t="s">
        <v>515</v>
      </c>
      <c r="M62" s="301" t="s">
        <v>658</v>
      </c>
      <c r="N62" s="216" t="s">
        <v>1045</v>
      </c>
    </row>
    <row r="63" spans="1:14" ht="50.45" customHeight="1">
      <c r="A63" s="295"/>
      <c r="B63" s="218"/>
      <c r="C63" s="295"/>
      <c r="D63" s="218"/>
      <c r="E63" s="218"/>
      <c r="F63" s="77" t="s">
        <v>563</v>
      </c>
      <c r="G63" s="218"/>
      <c r="H63" s="218"/>
      <c r="I63" s="218"/>
      <c r="J63" s="227"/>
      <c r="K63" s="295"/>
      <c r="L63" s="316"/>
      <c r="M63" s="297"/>
      <c r="N63" s="218"/>
    </row>
    <row r="64" spans="1:14" ht="31.9" customHeight="1">
      <c r="A64" s="295"/>
      <c r="B64" s="218"/>
      <c r="C64" s="295"/>
      <c r="D64" s="218"/>
      <c r="E64" s="218"/>
      <c r="F64" s="216" t="s">
        <v>528</v>
      </c>
      <c r="G64" s="218"/>
      <c r="H64" s="218"/>
      <c r="I64" s="218"/>
      <c r="J64" s="227"/>
      <c r="K64" s="295"/>
      <c r="L64" s="316"/>
      <c r="M64" s="297"/>
      <c r="N64" s="218"/>
    </row>
    <row r="65" spans="1:14" ht="45.6" customHeight="1">
      <c r="A65" s="296"/>
      <c r="B65" s="217"/>
      <c r="C65" s="296"/>
      <c r="D65" s="217"/>
      <c r="E65" s="217"/>
      <c r="F65" s="217"/>
      <c r="G65" s="217"/>
      <c r="H65" s="217"/>
      <c r="I65" s="217"/>
      <c r="J65" s="227"/>
      <c r="K65" s="296"/>
      <c r="L65" s="317"/>
      <c r="M65" s="298"/>
      <c r="N65" s="217"/>
    </row>
    <row r="66" spans="1:14" ht="50.45" customHeight="1">
      <c r="A66" s="310">
        <v>16</v>
      </c>
      <c r="B66" s="216" t="s">
        <v>296</v>
      </c>
      <c r="C66" s="310" t="s">
        <v>123</v>
      </c>
      <c r="D66" s="216" t="s">
        <v>297</v>
      </c>
      <c r="E66" s="216" t="s">
        <v>645</v>
      </c>
      <c r="F66" s="77" t="s">
        <v>298</v>
      </c>
      <c r="G66" s="216" t="s">
        <v>24</v>
      </c>
      <c r="H66" s="216" t="s">
        <v>299</v>
      </c>
      <c r="I66" s="216" t="s">
        <v>300</v>
      </c>
      <c r="J66" s="228">
        <v>18518601.02</v>
      </c>
      <c r="K66" s="310" t="s">
        <v>21</v>
      </c>
      <c r="L66" s="216" t="s">
        <v>725</v>
      </c>
      <c r="M66" s="301" t="s">
        <v>605</v>
      </c>
      <c r="N66" s="216" t="s">
        <v>946</v>
      </c>
    </row>
    <row r="67" spans="1:14" ht="52.9" customHeight="1">
      <c r="A67" s="295"/>
      <c r="B67" s="218"/>
      <c r="C67" s="295"/>
      <c r="D67" s="218"/>
      <c r="E67" s="218"/>
      <c r="F67" s="77" t="s">
        <v>603</v>
      </c>
      <c r="G67" s="218"/>
      <c r="H67" s="218"/>
      <c r="I67" s="218"/>
      <c r="J67" s="228"/>
      <c r="K67" s="295"/>
      <c r="L67" s="218"/>
      <c r="M67" s="297"/>
      <c r="N67" s="218"/>
    </row>
    <row r="68" spans="1:14" ht="43.9" customHeight="1">
      <c r="A68" s="295"/>
      <c r="B68" s="218"/>
      <c r="C68" s="295"/>
      <c r="D68" s="218"/>
      <c r="E68" s="218"/>
      <c r="F68" s="216" t="s">
        <v>604</v>
      </c>
      <c r="G68" s="218"/>
      <c r="H68" s="218"/>
      <c r="I68" s="218"/>
      <c r="J68" s="228"/>
      <c r="K68" s="295"/>
      <c r="L68" s="218"/>
      <c r="M68" s="297"/>
      <c r="N68" s="218"/>
    </row>
    <row r="69" spans="1:14" ht="42.6" customHeight="1">
      <c r="A69" s="296"/>
      <c r="B69" s="217"/>
      <c r="C69" s="296"/>
      <c r="D69" s="217"/>
      <c r="E69" s="217"/>
      <c r="F69" s="217"/>
      <c r="G69" s="217"/>
      <c r="H69" s="217"/>
      <c r="I69" s="217"/>
      <c r="J69" s="228"/>
      <c r="K69" s="296"/>
      <c r="L69" s="217"/>
      <c r="M69" s="298"/>
      <c r="N69" s="217"/>
    </row>
    <row r="70" spans="1:14" ht="42.6" customHeight="1">
      <c r="A70" s="310">
        <v>17</v>
      </c>
      <c r="B70" s="216" t="s">
        <v>296</v>
      </c>
      <c r="C70" s="310" t="s">
        <v>123</v>
      </c>
      <c r="D70" s="216" t="s">
        <v>297</v>
      </c>
      <c r="E70" s="216" t="s">
        <v>645</v>
      </c>
      <c r="F70" s="77" t="s">
        <v>298</v>
      </c>
      <c r="G70" s="216" t="s">
        <v>24</v>
      </c>
      <c r="H70" s="216" t="s">
        <v>299</v>
      </c>
      <c r="I70" s="216" t="s">
        <v>300</v>
      </c>
      <c r="J70" s="228">
        <f>168000000-J66</f>
        <v>149481398.97999999</v>
      </c>
      <c r="K70" s="310" t="s">
        <v>21</v>
      </c>
      <c r="L70" s="216" t="s">
        <v>725</v>
      </c>
      <c r="M70" s="301" t="s">
        <v>805</v>
      </c>
      <c r="N70" s="216" t="s">
        <v>967</v>
      </c>
    </row>
    <row r="71" spans="1:14" ht="42.6" customHeight="1">
      <c r="A71" s="295"/>
      <c r="B71" s="218"/>
      <c r="C71" s="295"/>
      <c r="D71" s="218"/>
      <c r="E71" s="218"/>
      <c r="F71" s="97" t="s">
        <v>804</v>
      </c>
      <c r="G71" s="218"/>
      <c r="H71" s="218"/>
      <c r="I71" s="218"/>
      <c r="J71" s="228"/>
      <c r="K71" s="295"/>
      <c r="L71" s="218"/>
      <c r="M71" s="297"/>
      <c r="N71" s="218"/>
    </row>
    <row r="72" spans="1:14" ht="42.6" customHeight="1">
      <c r="A72" s="295"/>
      <c r="B72" s="218"/>
      <c r="C72" s="295"/>
      <c r="D72" s="218"/>
      <c r="E72" s="218"/>
      <c r="F72" s="216" t="s">
        <v>909</v>
      </c>
      <c r="G72" s="218"/>
      <c r="H72" s="218"/>
      <c r="I72" s="218"/>
      <c r="J72" s="228"/>
      <c r="K72" s="295"/>
      <c r="L72" s="218"/>
      <c r="M72" s="297"/>
      <c r="N72" s="218"/>
    </row>
    <row r="73" spans="1:14" ht="42.6" customHeight="1">
      <c r="A73" s="296"/>
      <c r="B73" s="217"/>
      <c r="C73" s="296"/>
      <c r="D73" s="217"/>
      <c r="E73" s="217"/>
      <c r="F73" s="217"/>
      <c r="G73" s="217"/>
      <c r="H73" s="217"/>
      <c r="I73" s="217"/>
      <c r="J73" s="228"/>
      <c r="K73" s="296"/>
      <c r="L73" s="217"/>
      <c r="M73" s="298"/>
      <c r="N73" s="217"/>
    </row>
    <row r="74" spans="1:14" ht="42.6" customHeight="1">
      <c r="A74" s="216">
        <v>18</v>
      </c>
      <c r="B74" s="216" t="str">
        <f>$B$26</f>
        <v>Componenta 2. Păduri și protecția biodiversității</v>
      </c>
      <c r="C74" s="216" t="s">
        <v>255</v>
      </c>
      <c r="D74" s="216" t="s">
        <v>256</v>
      </c>
      <c r="E74" s="273" t="s">
        <v>646</v>
      </c>
      <c r="F74" s="77" t="s">
        <v>257</v>
      </c>
      <c r="G74" s="216" t="s">
        <v>484</v>
      </c>
      <c r="H74" s="216" t="s">
        <v>301</v>
      </c>
      <c r="I74" s="216" t="s">
        <v>302</v>
      </c>
      <c r="J74" s="318">
        <v>30000000</v>
      </c>
      <c r="K74" s="216" t="s">
        <v>21</v>
      </c>
      <c r="L74" s="301" t="s">
        <v>806</v>
      </c>
      <c r="M74" s="301" t="s">
        <v>737</v>
      </c>
      <c r="N74" s="301" t="s">
        <v>1047</v>
      </c>
    </row>
    <row r="75" spans="1:14" ht="42.6" customHeight="1">
      <c r="A75" s="218"/>
      <c r="B75" s="218"/>
      <c r="C75" s="218"/>
      <c r="D75" s="218"/>
      <c r="E75" s="274"/>
      <c r="F75" s="97" t="s">
        <v>736</v>
      </c>
      <c r="G75" s="218"/>
      <c r="H75" s="218"/>
      <c r="I75" s="218"/>
      <c r="J75" s="293"/>
      <c r="K75" s="218"/>
      <c r="L75" s="297"/>
      <c r="M75" s="297"/>
      <c r="N75" s="297"/>
    </row>
    <row r="76" spans="1:14" ht="42.6" customHeight="1">
      <c r="A76" s="218"/>
      <c r="B76" s="218"/>
      <c r="C76" s="218"/>
      <c r="D76" s="218"/>
      <c r="E76" s="274"/>
      <c r="F76" s="319" t="s">
        <v>1046</v>
      </c>
      <c r="G76" s="218"/>
      <c r="H76" s="218"/>
      <c r="I76" s="218"/>
      <c r="J76" s="293"/>
      <c r="K76" s="218"/>
      <c r="L76" s="297"/>
      <c r="M76" s="297"/>
      <c r="N76" s="297"/>
    </row>
    <row r="77" spans="1:14" ht="42.6" customHeight="1">
      <c r="A77" s="217"/>
      <c r="B77" s="217"/>
      <c r="C77" s="217"/>
      <c r="D77" s="217"/>
      <c r="E77" s="275"/>
      <c r="F77" s="320"/>
      <c r="G77" s="217"/>
      <c r="H77" s="217"/>
      <c r="I77" s="217"/>
      <c r="J77" s="294"/>
      <c r="K77" s="217"/>
      <c r="L77" s="298"/>
      <c r="M77" s="298"/>
      <c r="N77" s="298"/>
    </row>
    <row r="78" spans="1:14" ht="16.5">
      <c r="A78" s="28"/>
      <c r="B78" s="28"/>
      <c r="C78" s="28"/>
      <c r="J78" s="46"/>
      <c r="K78" s="28"/>
      <c r="L78" s="28"/>
      <c r="M78" s="28"/>
      <c r="N78" s="28"/>
    </row>
    <row r="81" spans="1:14">
      <c r="A81"/>
      <c r="B81"/>
      <c r="C81"/>
      <c r="D81"/>
      <c r="E81"/>
      <c r="F81"/>
      <c r="G81"/>
      <c r="H81"/>
      <c r="I81"/>
      <c r="J81"/>
      <c r="K81"/>
      <c r="L81"/>
      <c r="M81"/>
      <c r="N81"/>
    </row>
    <row r="82" spans="1:14">
      <c r="A82"/>
      <c r="B82"/>
      <c r="C82"/>
      <c r="D82"/>
      <c r="E82"/>
      <c r="F82"/>
      <c r="G82"/>
      <c r="H82"/>
      <c r="I82"/>
      <c r="J82"/>
      <c r="K82"/>
      <c r="L82"/>
      <c r="M82"/>
      <c r="N82"/>
    </row>
    <row r="83" spans="1:14">
      <c r="A83"/>
      <c r="B83"/>
      <c r="C83"/>
      <c r="D83"/>
      <c r="E83"/>
      <c r="F83"/>
      <c r="G83"/>
      <c r="H83"/>
      <c r="I83"/>
      <c r="J83"/>
      <c r="K83"/>
      <c r="L83"/>
      <c r="M83"/>
      <c r="N83"/>
    </row>
    <row r="84" spans="1:14">
      <c r="A84"/>
      <c r="B84"/>
      <c r="C84"/>
      <c r="D84"/>
      <c r="E84"/>
      <c r="F84"/>
      <c r="G84"/>
      <c r="H84"/>
      <c r="I84"/>
      <c r="J84"/>
      <c r="K84"/>
      <c r="L84"/>
      <c r="M84"/>
      <c r="N84"/>
    </row>
    <row r="85" spans="1:14">
      <c r="A85"/>
      <c r="B85"/>
      <c r="C85"/>
      <c r="D85"/>
      <c r="E85"/>
      <c r="F85"/>
      <c r="G85"/>
      <c r="H85"/>
      <c r="I85"/>
      <c r="J85"/>
      <c r="K85"/>
      <c r="L85"/>
      <c r="M85"/>
      <c r="N85"/>
    </row>
    <row r="86" spans="1:14">
      <c r="A86"/>
      <c r="B86"/>
      <c r="C86"/>
      <c r="D86"/>
      <c r="E86"/>
      <c r="F86"/>
      <c r="G86"/>
      <c r="H86"/>
      <c r="I86"/>
      <c r="J86"/>
      <c r="K86"/>
      <c r="L86"/>
      <c r="M86"/>
      <c r="N86"/>
    </row>
    <row r="87" spans="1:14">
      <c r="A87"/>
      <c r="B87"/>
      <c r="C87"/>
      <c r="D87"/>
      <c r="E87"/>
      <c r="F87"/>
      <c r="G87"/>
      <c r="H87"/>
      <c r="I87"/>
      <c r="J87"/>
      <c r="K87"/>
      <c r="L87"/>
      <c r="M87"/>
      <c r="N87"/>
    </row>
    <row r="88" spans="1:14">
      <c r="A88"/>
      <c r="B88"/>
      <c r="C88"/>
      <c r="D88"/>
      <c r="E88"/>
      <c r="F88"/>
      <c r="G88"/>
      <c r="H88"/>
      <c r="I88"/>
      <c r="J88"/>
      <c r="K88"/>
      <c r="L88"/>
      <c r="M88"/>
      <c r="N88"/>
    </row>
    <row r="89" spans="1:14" ht="66.599999999999994" customHeight="1">
      <c r="A89"/>
      <c r="B89"/>
      <c r="C89"/>
      <c r="D89"/>
      <c r="E89"/>
      <c r="F89"/>
      <c r="G89"/>
      <c r="H89"/>
      <c r="I89"/>
      <c r="J89"/>
      <c r="K89"/>
      <c r="L89"/>
      <c r="M89"/>
      <c r="N89"/>
    </row>
    <row r="90" spans="1:14">
      <c r="A90"/>
      <c r="B90"/>
      <c r="C90"/>
      <c r="D90"/>
      <c r="E90"/>
      <c r="F90"/>
      <c r="G90"/>
      <c r="H90"/>
      <c r="I90"/>
      <c r="J90"/>
      <c r="K90"/>
      <c r="L90"/>
      <c r="M90"/>
      <c r="N90"/>
    </row>
    <row r="91" spans="1:14">
      <c r="A91"/>
      <c r="B91"/>
      <c r="C91"/>
      <c r="D91"/>
      <c r="E91"/>
      <c r="F91"/>
      <c r="G91"/>
      <c r="H91"/>
      <c r="I91"/>
      <c r="J91"/>
      <c r="K91"/>
      <c r="L91"/>
      <c r="M91"/>
      <c r="N91"/>
    </row>
    <row r="92" spans="1:14">
      <c r="A92"/>
      <c r="B92"/>
      <c r="C92"/>
      <c r="D92"/>
      <c r="E92"/>
      <c r="F92"/>
      <c r="G92"/>
      <c r="H92"/>
      <c r="I92"/>
      <c r="J92"/>
      <c r="K92"/>
      <c r="L92"/>
      <c r="M92"/>
      <c r="N92"/>
    </row>
    <row r="93" spans="1:14">
      <c r="A93"/>
      <c r="B93"/>
      <c r="C93"/>
      <c r="D93"/>
      <c r="E93"/>
      <c r="F93"/>
      <c r="G93"/>
      <c r="H93"/>
      <c r="I93"/>
      <c r="J93"/>
      <c r="K93"/>
      <c r="L93"/>
      <c r="M93"/>
      <c r="N93"/>
    </row>
    <row r="94" spans="1:14">
      <c r="A94"/>
      <c r="B94"/>
      <c r="C94"/>
      <c r="D94"/>
      <c r="E94"/>
      <c r="F94"/>
      <c r="G94"/>
      <c r="H94"/>
      <c r="I94"/>
      <c r="J94"/>
      <c r="K94"/>
      <c r="L94"/>
      <c r="M94"/>
      <c r="N94"/>
    </row>
    <row r="95" spans="1:14">
      <c r="A95"/>
      <c r="B95"/>
      <c r="C95"/>
      <c r="D95"/>
      <c r="E95"/>
      <c r="F95"/>
      <c r="G95"/>
      <c r="H95"/>
      <c r="I95"/>
      <c r="J95"/>
      <c r="K95"/>
      <c r="L95"/>
      <c r="M95"/>
      <c r="N95"/>
    </row>
    <row r="96" spans="1:14">
      <c r="A96"/>
      <c r="B96"/>
      <c r="C96"/>
      <c r="D96"/>
      <c r="E96"/>
      <c r="F96"/>
      <c r="G96"/>
      <c r="H96"/>
      <c r="I96"/>
      <c r="J96"/>
      <c r="K96"/>
      <c r="L96"/>
      <c r="M96"/>
      <c r="N96"/>
    </row>
    <row r="97" spans="1:14">
      <c r="A97"/>
      <c r="B97"/>
      <c r="C97"/>
      <c r="D97"/>
      <c r="E97"/>
      <c r="F97"/>
      <c r="G97"/>
      <c r="H97"/>
      <c r="I97"/>
      <c r="J97"/>
      <c r="K97"/>
      <c r="L97"/>
      <c r="M97"/>
      <c r="N97"/>
    </row>
    <row r="98" spans="1:14">
      <c r="A98"/>
      <c r="B98"/>
      <c r="C98"/>
      <c r="D98"/>
      <c r="E98"/>
      <c r="F98"/>
      <c r="G98"/>
      <c r="H98"/>
      <c r="I98"/>
      <c r="J98"/>
      <c r="K98"/>
      <c r="L98"/>
      <c r="M98"/>
      <c r="N98"/>
    </row>
    <row r="99" spans="1:14">
      <c r="A99"/>
      <c r="B99"/>
      <c r="C99"/>
      <c r="D99"/>
      <c r="E99"/>
      <c r="F99"/>
      <c r="G99"/>
      <c r="H99"/>
      <c r="I99"/>
      <c r="J99"/>
      <c r="K99"/>
      <c r="L99"/>
      <c r="M99"/>
      <c r="N99"/>
    </row>
    <row r="100" spans="1:14">
      <c r="A100"/>
      <c r="B100"/>
      <c r="C100"/>
      <c r="D100"/>
      <c r="E100"/>
      <c r="F100"/>
      <c r="G100"/>
      <c r="H100"/>
      <c r="I100"/>
      <c r="J100"/>
      <c r="K100"/>
      <c r="L100"/>
      <c r="M100"/>
      <c r="N100"/>
    </row>
    <row r="101" spans="1:14">
      <c r="A101"/>
      <c r="B101"/>
      <c r="C101"/>
      <c r="D101"/>
      <c r="E101"/>
      <c r="F101"/>
      <c r="G101"/>
      <c r="H101"/>
      <c r="I101"/>
      <c r="J101"/>
      <c r="K101"/>
      <c r="L101"/>
      <c r="M101"/>
      <c r="N101"/>
    </row>
    <row r="102" spans="1:14">
      <c r="A102"/>
      <c r="B102"/>
      <c r="C102"/>
      <c r="D102"/>
      <c r="E102"/>
      <c r="F102"/>
      <c r="G102"/>
      <c r="H102"/>
      <c r="I102"/>
      <c r="J102"/>
      <c r="K102"/>
      <c r="L102"/>
      <c r="M102"/>
      <c r="N102"/>
    </row>
    <row r="103" spans="1:14">
      <c r="A103"/>
      <c r="B103"/>
      <c r="C103"/>
      <c r="D103"/>
      <c r="E103"/>
      <c r="F103"/>
      <c r="G103"/>
      <c r="H103"/>
      <c r="I103"/>
      <c r="J103"/>
      <c r="K103"/>
      <c r="L103"/>
      <c r="M103"/>
      <c r="N103"/>
    </row>
    <row r="104" spans="1:14">
      <c r="A104"/>
      <c r="B104"/>
      <c r="C104"/>
      <c r="D104"/>
      <c r="E104"/>
      <c r="F104"/>
      <c r="G104"/>
      <c r="H104"/>
      <c r="I104"/>
      <c r="J104"/>
      <c r="K104"/>
      <c r="L104"/>
      <c r="M104"/>
      <c r="N104"/>
    </row>
    <row r="105" spans="1:14">
      <c r="A105"/>
      <c r="B105"/>
      <c r="C105"/>
      <c r="D105"/>
      <c r="E105"/>
      <c r="F105"/>
      <c r="G105"/>
      <c r="H105"/>
      <c r="I105"/>
      <c r="J105"/>
      <c r="K105"/>
      <c r="L105"/>
      <c r="M105"/>
      <c r="N105"/>
    </row>
    <row r="106" spans="1:14">
      <c r="A106"/>
      <c r="B106"/>
      <c r="C106"/>
      <c r="D106"/>
      <c r="E106"/>
      <c r="F106"/>
      <c r="G106"/>
      <c r="H106"/>
      <c r="I106"/>
      <c r="J106"/>
      <c r="K106"/>
      <c r="L106"/>
      <c r="M106"/>
      <c r="N106"/>
    </row>
    <row r="107" spans="1:14">
      <c r="A107"/>
      <c r="B107"/>
      <c r="C107"/>
      <c r="D107"/>
      <c r="E107"/>
      <c r="F107"/>
      <c r="G107"/>
      <c r="H107"/>
      <c r="I107"/>
      <c r="J107"/>
      <c r="K107"/>
      <c r="L107"/>
      <c r="M107"/>
      <c r="N107"/>
    </row>
    <row r="108" spans="1:14">
      <c r="A108"/>
      <c r="B108"/>
      <c r="C108"/>
      <c r="D108"/>
      <c r="E108"/>
      <c r="F108"/>
      <c r="G108"/>
      <c r="H108"/>
      <c r="I108"/>
      <c r="J108"/>
      <c r="K108"/>
      <c r="L108"/>
      <c r="M108"/>
      <c r="N108"/>
    </row>
    <row r="109" spans="1:14">
      <c r="A109"/>
      <c r="B109"/>
      <c r="C109"/>
      <c r="D109"/>
      <c r="E109"/>
      <c r="F109"/>
      <c r="G109"/>
      <c r="H109"/>
      <c r="I109"/>
      <c r="J109"/>
      <c r="K109"/>
      <c r="L109"/>
      <c r="M109"/>
      <c r="N109"/>
    </row>
    <row r="110" spans="1:14">
      <c r="A110"/>
      <c r="B110"/>
      <c r="C110"/>
      <c r="D110"/>
      <c r="E110"/>
      <c r="F110"/>
      <c r="G110"/>
      <c r="H110"/>
      <c r="I110"/>
      <c r="J110"/>
      <c r="K110"/>
      <c r="L110"/>
      <c r="M110"/>
      <c r="N110"/>
    </row>
    <row r="111" spans="1:14">
      <c r="A111"/>
      <c r="B111"/>
      <c r="C111"/>
      <c r="D111"/>
      <c r="E111"/>
      <c r="F111"/>
      <c r="G111"/>
      <c r="H111"/>
      <c r="I111"/>
      <c r="J111"/>
      <c r="K111"/>
      <c r="L111"/>
      <c r="M111"/>
      <c r="N111"/>
    </row>
    <row r="112" spans="1:14">
      <c r="A112"/>
      <c r="B112"/>
      <c r="C112"/>
      <c r="D112"/>
      <c r="E112"/>
      <c r="F112"/>
      <c r="G112"/>
      <c r="H112"/>
      <c r="I112"/>
      <c r="J112"/>
      <c r="K112"/>
      <c r="L112"/>
      <c r="M112"/>
      <c r="N112"/>
    </row>
    <row r="113" spans="1:14">
      <c r="A113"/>
      <c r="B113"/>
      <c r="C113"/>
      <c r="D113"/>
      <c r="E113"/>
      <c r="F113"/>
      <c r="G113"/>
      <c r="H113"/>
      <c r="I113"/>
      <c r="J113"/>
      <c r="K113"/>
      <c r="L113"/>
      <c r="M113"/>
      <c r="N113"/>
    </row>
    <row r="114" spans="1:14">
      <c r="A114"/>
      <c r="B114"/>
      <c r="C114"/>
      <c r="D114"/>
      <c r="E114"/>
      <c r="F114"/>
      <c r="G114"/>
      <c r="H114"/>
      <c r="I114"/>
      <c r="J114"/>
      <c r="K114"/>
      <c r="L114"/>
      <c r="M114"/>
      <c r="N114"/>
    </row>
    <row r="115" spans="1:14">
      <c r="A115"/>
      <c r="B115"/>
      <c r="C115"/>
      <c r="D115"/>
      <c r="E115"/>
      <c r="F115"/>
      <c r="G115"/>
      <c r="H115"/>
      <c r="I115"/>
      <c r="J115"/>
      <c r="K115"/>
      <c r="L115"/>
      <c r="M115"/>
      <c r="N115"/>
    </row>
    <row r="116" spans="1:14">
      <c r="A116"/>
      <c r="B116"/>
      <c r="C116"/>
      <c r="D116"/>
      <c r="E116"/>
      <c r="F116"/>
      <c r="G116"/>
      <c r="H116"/>
      <c r="I116"/>
      <c r="J116"/>
      <c r="K116"/>
      <c r="L116"/>
      <c r="M116"/>
      <c r="N116"/>
    </row>
    <row r="117" spans="1:14">
      <c r="A117"/>
      <c r="B117"/>
      <c r="C117"/>
      <c r="D117"/>
      <c r="E117"/>
      <c r="F117"/>
      <c r="G117"/>
      <c r="H117"/>
      <c r="I117"/>
      <c r="J117"/>
      <c r="K117"/>
      <c r="L117"/>
      <c r="M117"/>
      <c r="N117"/>
    </row>
    <row r="118" spans="1:14">
      <c r="A118"/>
      <c r="B118"/>
      <c r="C118"/>
      <c r="D118"/>
      <c r="E118"/>
      <c r="F118"/>
      <c r="G118"/>
      <c r="H118"/>
      <c r="I118"/>
      <c r="J118"/>
      <c r="K118"/>
      <c r="L118"/>
      <c r="M118"/>
      <c r="N118"/>
    </row>
    <row r="119" spans="1:14">
      <c r="A119"/>
      <c r="B119"/>
      <c r="C119"/>
      <c r="D119"/>
      <c r="E119"/>
      <c r="F119"/>
      <c r="G119"/>
      <c r="H119"/>
      <c r="I119"/>
      <c r="J119"/>
      <c r="K119"/>
      <c r="L119"/>
      <c r="M119"/>
      <c r="N119"/>
    </row>
    <row r="120" spans="1:14">
      <c r="A120"/>
      <c r="B120"/>
      <c r="C120"/>
      <c r="D120"/>
      <c r="E120"/>
      <c r="F120"/>
      <c r="G120"/>
      <c r="H120"/>
      <c r="I120"/>
      <c r="J120"/>
      <c r="K120"/>
      <c r="L120"/>
      <c r="M120"/>
      <c r="N120"/>
    </row>
    <row r="121" spans="1:14">
      <c r="A121"/>
      <c r="B121"/>
      <c r="C121"/>
      <c r="D121"/>
      <c r="E121"/>
      <c r="F121"/>
      <c r="G121"/>
      <c r="H121"/>
      <c r="I121"/>
      <c r="J121"/>
      <c r="K121"/>
      <c r="L121"/>
      <c r="M121"/>
      <c r="N121"/>
    </row>
    <row r="122" spans="1:14">
      <c r="A122"/>
      <c r="B122"/>
      <c r="C122"/>
      <c r="D122"/>
      <c r="E122"/>
      <c r="F122"/>
      <c r="G122"/>
      <c r="H122"/>
      <c r="I122"/>
      <c r="J122"/>
      <c r="K122"/>
      <c r="L122"/>
      <c r="M122"/>
      <c r="N122"/>
    </row>
    <row r="123" spans="1:14">
      <c r="A123"/>
      <c r="B123"/>
      <c r="C123"/>
      <c r="D123"/>
      <c r="E123"/>
      <c r="F123"/>
      <c r="G123"/>
      <c r="H123"/>
      <c r="I123"/>
      <c r="J123"/>
      <c r="K123"/>
      <c r="L123"/>
      <c r="M123"/>
      <c r="N123"/>
    </row>
    <row r="124" spans="1:14">
      <c r="A124"/>
      <c r="B124"/>
      <c r="C124"/>
      <c r="D124"/>
      <c r="E124"/>
      <c r="F124"/>
      <c r="G124"/>
      <c r="H124"/>
      <c r="I124"/>
      <c r="J124"/>
      <c r="K124"/>
      <c r="L124"/>
      <c r="M124"/>
      <c r="N124"/>
    </row>
    <row r="125" spans="1:14">
      <c r="A125"/>
      <c r="B125"/>
      <c r="C125"/>
      <c r="D125"/>
      <c r="E125"/>
      <c r="F125"/>
      <c r="G125"/>
      <c r="H125"/>
      <c r="I125"/>
      <c r="J125"/>
      <c r="K125"/>
      <c r="L125"/>
      <c r="M125"/>
      <c r="N125"/>
    </row>
    <row r="126" spans="1:14">
      <c r="A126"/>
      <c r="B126"/>
      <c r="C126"/>
      <c r="D126"/>
      <c r="E126"/>
      <c r="F126"/>
      <c r="G126"/>
      <c r="H126"/>
      <c r="I126"/>
      <c r="J126"/>
      <c r="K126"/>
      <c r="L126"/>
      <c r="M126"/>
      <c r="N126"/>
    </row>
    <row r="127" spans="1:14">
      <c r="A127"/>
      <c r="B127"/>
      <c r="C127"/>
      <c r="D127"/>
      <c r="E127"/>
      <c r="F127"/>
      <c r="G127"/>
      <c r="H127"/>
      <c r="I127"/>
      <c r="J127"/>
      <c r="K127"/>
      <c r="L127"/>
      <c r="M127"/>
      <c r="N127"/>
    </row>
    <row r="128" spans="1:14">
      <c r="A128"/>
      <c r="B128"/>
      <c r="C128"/>
      <c r="D128"/>
      <c r="E128"/>
      <c r="F128"/>
      <c r="G128"/>
      <c r="H128"/>
      <c r="I128"/>
      <c r="J128"/>
      <c r="K128"/>
      <c r="L128"/>
      <c r="M128"/>
      <c r="N128"/>
    </row>
    <row r="129" spans="1:14">
      <c r="A129"/>
      <c r="B129"/>
      <c r="C129"/>
      <c r="D129"/>
      <c r="E129"/>
      <c r="F129"/>
      <c r="G129"/>
      <c r="H129"/>
      <c r="I129"/>
      <c r="J129"/>
      <c r="K129"/>
      <c r="L129"/>
      <c r="M129"/>
      <c r="N129"/>
    </row>
    <row r="130" spans="1:14">
      <c r="A130"/>
      <c r="B130"/>
      <c r="C130"/>
      <c r="D130"/>
      <c r="E130"/>
      <c r="F130"/>
      <c r="G130"/>
      <c r="H130"/>
      <c r="I130"/>
      <c r="J130"/>
      <c r="K130"/>
      <c r="L130"/>
      <c r="M130"/>
      <c r="N130"/>
    </row>
    <row r="131" spans="1:14">
      <c r="A131"/>
      <c r="B131"/>
      <c r="C131"/>
      <c r="D131"/>
      <c r="E131"/>
      <c r="F131"/>
      <c r="G131"/>
      <c r="H131"/>
      <c r="I131"/>
      <c r="J131"/>
      <c r="K131"/>
      <c r="L131"/>
      <c r="M131"/>
      <c r="N131"/>
    </row>
    <row r="132" spans="1:14">
      <c r="A132"/>
      <c r="B132"/>
      <c r="C132"/>
      <c r="D132"/>
      <c r="E132"/>
      <c r="F132"/>
      <c r="G132"/>
      <c r="H132"/>
      <c r="I132"/>
      <c r="J132"/>
      <c r="K132"/>
      <c r="L132"/>
      <c r="M132"/>
      <c r="N132"/>
    </row>
    <row r="133" spans="1:14">
      <c r="A133"/>
      <c r="B133"/>
      <c r="C133"/>
      <c r="D133"/>
      <c r="E133"/>
      <c r="F133"/>
      <c r="G133"/>
      <c r="H133"/>
      <c r="I133"/>
      <c r="J133"/>
      <c r="K133"/>
      <c r="L133"/>
      <c r="M133"/>
      <c r="N133"/>
    </row>
    <row r="134" spans="1:14">
      <c r="A134"/>
      <c r="B134"/>
      <c r="C134"/>
      <c r="D134"/>
      <c r="E134"/>
      <c r="F134"/>
      <c r="G134"/>
      <c r="H134"/>
      <c r="I134"/>
      <c r="J134"/>
      <c r="K134"/>
      <c r="L134"/>
      <c r="M134"/>
      <c r="N134"/>
    </row>
    <row r="135" spans="1:14">
      <c r="A135"/>
      <c r="B135"/>
      <c r="C135"/>
      <c r="D135"/>
      <c r="E135"/>
      <c r="F135"/>
      <c r="G135"/>
      <c r="H135"/>
      <c r="I135"/>
      <c r="J135"/>
      <c r="K135"/>
      <c r="L135"/>
      <c r="M135"/>
      <c r="N135"/>
    </row>
    <row r="136" spans="1:14">
      <c r="A136"/>
      <c r="B136"/>
      <c r="C136"/>
      <c r="D136"/>
      <c r="E136"/>
      <c r="F136"/>
      <c r="G136"/>
      <c r="H136"/>
      <c r="I136"/>
      <c r="J136"/>
      <c r="K136"/>
      <c r="L136"/>
      <c r="M136"/>
      <c r="N136"/>
    </row>
    <row r="137" spans="1:14">
      <c r="A137"/>
      <c r="B137"/>
      <c r="C137"/>
      <c r="D137"/>
      <c r="E137"/>
      <c r="F137"/>
      <c r="G137"/>
      <c r="H137"/>
      <c r="I137"/>
      <c r="J137"/>
      <c r="K137"/>
      <c r="L137"/>
      <c r="M137"/>
      <c r="N137"/>
    </row>
    <row r="138" spans="1:14">
      <c r="A138"/>
      <c r="B138"/>
      <c r="C138"/>
      <c r="D138"/>
      <c r="E138"/>
      <c r="F138"/>
      <c r="G138"/>
      <c r="H138"/>
      <c r="I138"/>
      <c r="J138"/>
      <c r="K138"/>
      <c r="L138"/>
      <c r="M138"/>
      <c r="N138"/>
    </row>
    <row r="139" spans="1:14">
      <c r="A139"/>
      <c r="B139"/>
      <c r="C139"/>
      <c r="D139"/>
      <c r="E139"/>
      <c r="F139"/>
      <c r="G139"/>
      <c r="H139"/>
      <c r="I139"/>
      <c r="J139"/>
      <c r="K139"/>
      <c r="L139"/>
      <c r="M139"/>
      <c r="N139"/>
    </row>
    <row r="140" spans="1:14">
      <c r="A140"/>
      <c r="B140"/>
      <c r="C140"/>
      <c r="D140"/>
      <c r="E140"/>
      <c r="F140"/>
      <c r="G140"/>
      <c r="H140"/>
      <c r="I140"/>
      <c r="J140"/>
      <c r="K140"/>
      <c r="L140"/>
      <c r="M140"/>
      <c r="N140"/>
    </row>
    <row r="141" spans="1:14">
      <c r="A141"/>
      <c r="B141"/>
      <c r="C141"/>
      <c r="D141"/>
      <c r="E141"/>
      <c r="F141"/>
      <c r="G141"/>
      <c r="H141"/>
      <c r="I141"/>
      <c r="J141"/>
      <c r="K141"/>
      <c r="L141"/>
      <c r="M141"/>
      <c r="N141"/>
    </row>
    <row r="142" spans="1:14">
      <c r="A142"/>
      <c r="B142"/>
      <c r="C142"/>
      <c r="D142"/>
      <c r="E142"/>
      <c r="F142"/>
      <c r="G142"/>
      <c r="H142"/>
      <c r="I142"/>
      <c r="J142"/>
      <c r="K142"/>
      <c r="L142"/>
      <c r="M142"/>
      <c r="N142"/>
    </row>
    <row r="143" spans="1:14">
      <c r="A143"/>
      <c r="B143"/>
      <c r="C143"/>
      <c r="D143"/>
      <c r="E143"/>
      <c r="F143"/>
      <c r="G143"/>
      <c r="H143"/>
      <c r="I143"/>
      <c r="J143"/>
      <c r="K143"/>
      <c r="L143"/>
      <c r="M143"/>
      <c r="N143"/>
    </row>
    <row r="144" spans="1:14">
      <c r="A144"/>
      <c r="B144"/>
      <c r="C144"/>
      <c r="D144"/>
      <c r="E144"/>
      <c r="F144"/>
      <c r="G144"/>
      <c r="H144"/>
      <c r="I144"/>
      <c r="J144"/>
      <c r="K144"/>
      <c r="L144"/>
      <c r="M144"/>
      <c r="N144"/>
    </row>
    <row r="145" spans="1:14">
      <c r="A145"/>
      <c r="B145"/>
      <c r="C145"/>
      <c r="D145"/>
      <c r="E145"/>
      <c r="F145"/>
      <c r="G145"/>
      <c r="H145"/>
      <c r="I145"/>
      <c r="J145"/>
      <c r="K145"/>
      <c r="L145"/>
      <c r="M145"/>
      <c r="N145"/>
    </row>
    <row r="146" spans="1:14">
      <c r="A146"/>
      <c r="B146"/>
      <c r="C146"/>
      <c r="D146"/>
      <c r="E146"/>
      <c r="F146"/>
      <c r="G146"/>
      <c r="H146"/>
      <c r="I146"/>
      <c r="J146"/>
      <c r="K146"/>
      <c r="L146"/>
      <c r="M146"/>
      <c r="N146"/>
    </row>
    <row r="147" spans="1:14">
      <c r="A147"/>
      <c r="B147"/>
      <c r="C147"/>
      <c r="D147"/>
      <c r="E147"/>
      <c r="F147"/>
      <c r="G147"/>
      <c r="H147"/>
      <c r="I147"/>
      <c r="J147"/>
      <c r="K147"/>
      <c r="L147"/>
      <c r="M147"/>
      <c r="N147"/>
    </row>
    <row r="148" spans="1:14">
      <c r="A148"/>
      <c r="B148"/>
      <c r="C148"/>
      <c r="D148"/>
      <c r="E148"/>
      <c r="F148"/>
      <c r="G148"/>
      <c r="H148"/>
      <c r="I148"/>
      <c r="J148"/>
      <c r="K148"/>
      <c r="L148"/>
      <c r="M148"/>
      <c r="N148"/>
    </row>
    <row r="149" spans="1:14">
      <c r="A149"/>
      <c r="B149"/>
      <c r="C149"/>
      <c r="D149"/>
      <c r="E149"/>
      <c r="F149"/>
      <c r="G149"/>
      <c r="H149"/>
      <c r="I149"/>
      <c r="J149"/>
      <c r="K149"/>
      <c r="L149"/>
      <c r="M149"/>
      <c r="N149"/>
    </row>
    <row r="150" spans="1:14">
      <c r="A150"/>
      <c r="B150"/>
      <c r="C150"/>
      <c r="D150"/>
      <c r="E150"/>
      <c r="F150"/>
      <c r="G150"/>
      <c r="H150"/>
      <c r="I150"/>
      <c r="J150"/>
      <c r="K150"/>
      <c r="L150"/>
      <c r="M150"/>
      <c r="N150"/>
    </row>
    <row r="151" spans="1:14">
      <c r="A151"/>
      <c r="B151"/>
      <c r="C151"/>
      <c r="D151"/>
      <c r="E151"/>
      <c r="F151"/>
      <c r="G151"/>
      <c r="H151"/>
      <c r="I151"/>
      <c r="J151"/>
      <c r="K151"/>
      <c r="L151"/>
      <c r="M151"/>
      <c r="N151"/>
    </row>
    <row r="152" spans="1:14">
      <c r="A152"/>
      <c r="B152"/>
      <c r="C152"/>
      <c r="D152"/>
      <c r="E152"/>
      <c r="F152"/>
      <c r="G152"/>
      <c r="H152"/>
      <c r="I152"/>
      <c r="J152"/>
      <c r="K152"/>
      <c r="L152"/>
      <c r="M152"/>
      <c r="N152"/>
    </row>
    <row r="153" spans="1:14">
      <c r="A153"/>
      <c r="B153"/>
      <c r="C153"/>
      <c r="D153"/>
      <c r="E153"/>
      <c r="F153"/>
      <c r="G153"/>
      <c r="H153"/>
      <c r="I153"/>
      <c r="J153"/>
      <c r="K153"/>
      <c r="L153"/>
      <c r="M153"/>
      <c r="N153"/>
    </row>
    <row r="154" spans="1:14">
      <c r="A154"/>
      <c r="B154"/>
      <c r="C154"/>
      <c r="D154"/>
      <c r="E154"/>
      <c r="F154"/>
      <c r="G154"/>
      <c r="H154"/>
      <c r="I154"/>
      <c r="J154"/>
      <c r="K154"/>
      <c r="L154"/>
      <c r="M154"/>
      <c r="N154"/>
    </row>
    <row r="155" spans="1:14">
      <c r="A155"/>
      <c r="B155"/>
      <c r="C155"/>
      <c r="D155"/>
      <c r="E155"/>
      <c r="F155"/>
      <c r="G155"/>
      <c r="H155"/>
      <c r="I155"/>
      <c r="J155"/>
      <c r="K155"/>
      <c r="L155"/>
      <c r="M155"/>
      <c r="N155"/>
    </row>
    <row r="156" spans="1:14">
      <c r="A156"/>
      <c r="B156"/>
      <c r="C156"/>
      <c r="D156"/>
      <c r="E156"/>
      <c r="F156"/>
      <c r="G156"/>
      <c r="H156"/>
      <c r="I156"/>
      <c r="J156"/>
      <c r="K156"/>
      <c r="L156"/>
      <c r="M156"/>
      <c r="N156"/>
    </row>
    <row r="157" spans="1:14">
      <c r="A157"/>
      <c r="B157"/>
      <c r="C157"/>
      <c r="D157"/>
      <c r="E157"/>
      <c r="F157"/>
      <c r="G157"/>
      <c r="H157"/>
      <c r="I157"/>
      <c r="J157"/>
      <c r="K157"/>
      <c r="L157"/>
      <c r="M157"/>
      <c r="N157"/>
    </row>
    <row r="158" spans="1:14">
      <c r="A158"/>
      <c r="B158"/>
      <c r="C158"/>
      <c r="D158"/>
      <c r="E158"/>
      <c r="F158"/>
      <c r="G158"/>
      <c r="H158"/>
      <c r="I158"/>
      <c r="J158"/>
      <c r="K158"/>
      <c r="L158"/>
      <c r="M158"/>
      <c r="N158"/>
    </row>
    <row r="159" spans="1:14">
      <c r="A159"/>
      <c r="B159"/>
      <c r="C159"/>
      <c r="D159"/>
      <c r="E159"/>
      <c r="F159"/>
      <c r="G159"/>
      <c r="H159"/>
      <c r="I159"/>
      <c r="J159"/>
      <c r="K159"/>
      <c r="L159"/>
      <c r="M159"/>
      <c r="N159"/>
    </row>
    <row r="160" spans="1:14">
      <c r="A160"/>
      <c r="B160"/>
      <c r="C160"/>
      <c r="D160"/>
      <c r="E160"/>
      <c r="F160"/>
      <c r="G160"/>
      <c r="H160"/>
      <c r="I160"/>
      <c r="J160"/>
      <c r="K160"/>
      <c r="L160"/>
      <c r="M160"/>
      <c r="N160"/>
    </row>
    <row r="161" spans="1:14">
      <c r="A161"/>
      <c r="B161"/>
      <c r="C161"/>
      <c r="D161"/>
      <c r="E161"/>
      <c r="F161"/>
      <c r="G161"/>
      <c r="H161"/>
      <c r="I161"/>
      <c r="J161"/>
      <c r="K161"/>
      <c r="L161"/>
      <c r="M161"/>
      <c r="N161"/>
    </row>
    <row r="162" spans="1:14">
      <c r="A162"/>
      <c r="B162"/>
      <c r="C162"/>
      <c r="D162"/>
      <c r="E162"/>
      <c r="F162"/>
      <c r="G162"/>
      <c r="H162"/>
      <c r="I162"/>
      <c r="J162"/>
      <c r="K162"/>
      <c r="L162"/>
      <c r="M162"/>
      <c r="N162"/>
    </row>
    <row r="163" spans="1:14">
      <c r="A163"/>
      <c r="B163"/>
      <c r="C163"/>
      <c r="D163"/>
      <c r="E163"/>
      <c r="F163"/>
      <c r="G163"/>
      <c r="H163"/>
      <c r="I163"/>
      <c r="J163"/>
      <c r="K163"/>
      <c r="L163"/>
      <c r="M163"/>
      <c r="N163"/>
    </row>
    <row r="164" spans="1:14">
      <c r="A164"/>
      <c r="B164"/>
      <c r="C164"/>
      <c r="D164"/>
      <c r="E164"/>
      <c r="F164"/>
      <c r="G164"/>
      <c r="H164"/>
      <c r="I164"/>
      <c r="J164"/>
      <c r="K164"/>
      <c r="L164"/>
      <c r="M164"/>
      <c r="N164"/>
    </row>
    <row r="165" spans="1:14">
      <c r="A165"/>
      <c r="B165"/>
      <c r="C165"/>
      <c r="D165"/>
      <c r="E165"/>
      <c r="F165"/>
      <c r="G165"/>
      <c r="H165"/>
      <c r="I165"/>
      <c r="J165"/>
      <c r="K165"/>
      <c r="L165"/>
      <c r="M165"/>
      <c r="N165"/>
    </row>
    <row r="166" spans="1:14">
      <c r="A166"/>
      <c r="B166"/>
      <c r="C166"/>
      <c r="D166"/>
      <c r="E166"/>
      <c r="F166"/>
      <c r="G166"/>
      <c r="H166"/>
      <c r="I166"/>
      <c r="J166"/>
      <c r="K166"/>
      <c r="L166"/>
      <c r="M166"/>
      <c r="N166"/>
    </row>
    <row r="167" spans="1:14">
      <c r="A167"/>
      <c r="B167"/>
      <c r="C167"/>
      <c r="D167"/>
      <c r="E167"/>
      <c r="F167"/>
      <c r="G167"/>
      <c r="H167"/>
      <c r="I167"/>
      <c r="J167"/>
      <c r="K167"/>
      <c r="L167"/>
      <c r="M167"/>
      <c r="N167"/>
    </row>
    <row r="168" spans="1:14">
      <c r="A168"/>
      <c r="B168"/>
      <c r="C168"/>
      <c r="D168"/>
      <c r="E168"/>
      <c r="F168"/>
      <c r="G168"/>
      <c r="H168"/>
      <c r="I168"/>
      <c r="J168"/>
      <c r="K168"/>
      <c r="L168"/>
      <c r="M168"/>
      <c r="N168"/>
    </row>
    <row r="169" spans="1:14">
      <c r="A169"/>
      <c r="B169"/>
      <c r="C169"/>
      <c r="D169"/>
      <c r="E169"/>
      <c r="F169"/>
      <c r="G169"/>
      <c r="H169"/>
      <c r="I169"/>
      <c r="J169"/>
      <c r="K169"/>
      <c r="L169"/>
      <c r="M169"/>
      <c r="N169"/>
    </row>
    <row r="170" spans="1:14">
      <c r="A170"/>
      <c r="B170"/>
      <c r="C170"/>
      <c r="D170"/>
      <c r="E170"/>
      <c r="F170"/>
      <c r="G170"/>
      <c r="H170"/>
      <c r="I170"/>
      <c r="J170"/>
      <c r="K170"/>
      <c r="L170"/>
      <c r="M170"/>
      <c r="N170"/>
    </row>
    <row r="171" spans="1:14">
      <c r="A171"/>
      <c r="B171"/>
      <c r="C171"/>
      <c r="D171"/>
      <c r="E171"/>
      <c r="F171"/>
      <c r="G171"/>
      <c r="H171"/>
      <c r="I171"/>
      <c r="J171"/>
      <c r="K171"/>
      <c r="L171"/>
      <c r="M171"/>
      <c r="N171"/>
    </row>
    <row r="172" spans="1:14">
      <c r="A172"/>
      <c r="B172"/>
      <c r="C172"/>
      <c r="D172"/>
      <c r="E172"/>
      <c r="F172"/>
      <c r="G172"/>
      <c r="H172"/>
      <c r="I172"/>
      <c r="J172"/>
      <c r="K172"/>
      <c r="L172"/>
      <c r="M172"/>
      <c r="N172"/>
    </row>
    <row r="173" spans="1:14">
      <c r="A173"/>
      <c r="B173"/>
      <c r="C173"/>
      <c r="D173"/>
      <c r="E173"/>
      <c r="F173"/>
      <c r="G173"/>
      <c r="H173"/>
      <c r="I173"/>
      <c r="J173"/>
      <c r="K173"/>
      <c r="L173"/>
      <c r="M173"/>
      <c r="N173"/>
    </row>
    <row r="174" spans="1:14">
      <c r="A174"/>
      <c r="B174"/>
      <c r="C174"/>
      <c r="D174"/>
      <c r="E174"/>
      <c r="F174"/>
      <c r="G174"/>
      <c r="H174"/>
      <c r="I174"/>
      <c r="J174"/>
      <c r="K174"/>
      <c r="L174"/>
      <c r="M174"/>
      <c r="N174"/>
    </row>
    <row r="175" spans="1:14">
      <c r="A175"/>
      <c r="B175"/>
      <c r="C175"/>
      <c r="D175"/>
      <c r="E175"/>
      <c r="F175"/>
      <c r="G175"/>
      <c r="H175"/>
      <c r="I175"/>
      <c r="J175"/>
      <c r="K175"/>
      <c r="L175"/>
      <c r="M175"/>
      <c r="N175"/>
    </row>
    <row r="176" spans="1:14">
      <c r="A176"/>
      <c r="B176"/>
      <c r="C176"/>
      <c r="D176"/>
      <c r="E176"/>
      <c r="F176"/>
      <c r="G176"/>
      <c r="H176"/>
      <c r="I176"/>
      <c r="J176"/>
      <c r="K176"/>
      <c r="L176"/>
      <c r="M176"/>
      <c r="N176"/>
    </row>
    <row r="177" spans="1:14">
      <c r="A177"/>
      <c r="B177"/>
      <c r="C177"/>
      <c r="D177"/>
      <c r="E177"/>
      <c r="F177"/>
      <c r="G177"/>
      <c r="H177"/>
      <c r="I177"/>
      <c r="J177"/>
      <c r="K177"/>
      <c r="L177"/>
      <c r="M177"/>
      <c r="N177"/>
    </row>
    <row r="178" spans="1:14">
      <c r="A178"/>
      <c r="B178"/>
      <c r="C178"/>
      <c r="D178"/>
      <c r="E178"/>
      <c r="F178"/>
      <c r="G178"/>
      <c r="H178"/>
      <c r="I178"/>
      <c r="J178"/>
      <c r="K178"/>
      <c r="L178"/>
      <c r="M178"/>
      <c r="N178"/>
    </row>
    <row r="179" spans="1:14">
      <c r="A179"/>
      <c r="B179"/>
      <c r="C179"/>
      <c r="D179"/>
      <c r="E179"/>
      <c r="F179"/>
      <c r="G179"/>
      <c r="H179"/>
      <c r="I179"/>
      <c r="J179"/>
      <c r="K179"/>
      <c r="L179"/>
      <c r="M179"/>
      <c r="N179"/>
    </row>
    <row r="180" spans="1:14">
      <c r="A180"/>
      <c r="B180"/>
      <c r="C180"/>
      <c r="D180"/>
      <c r="E180"/>
      <c r="F180"/>
      <c r="G180"/>
      <c r="H180"/>
      <c r="I180"/>
      <c r="J180"/>
      <c r="K180"/>
      <c r="L180"/>
      <c r="M180"/>
      <c r="N180"/>
    </row>
    <row r="181" spans="1:14">
      <c r="A181"/>
      <c r="B181"/>
      <c r="C181"/>
      <c r="D181"/>
      <c r="E181"/>
      <c r="F181"/>
      <c r="G181"/>
      <c r="H181"/>
      <c r="I181"/>
      <c r="J181"/>
      <c r="K181"/>
      <c r="L181"/>
      <c r="M181"/>
      <c r="N181"/>
    </row>
    <row r="182" spans="1:14">
      <c r="A182"/>
      <c r="B182"/>
      <c r="C182"/>
      <c r="D182"/>
      <c r="E182"/>
      <c r="F182"/>
      <c r="G182"/>
      <c r="H182"/>
      <c r="I182"/>
      <c r="J182"/>
      <c r="K182"/>
      <c r="L182"/>
      <c r="M182"/>
      <c r="N182"/>
    </row>
    <row r="183" spans="1:14">
      <c r="A183"/>
      <c r="B183"/>
      <c r="C183"/>
      <c r="D183"/>
      <c r="E183"/>
      <c r="F183"/>
      <c r="G183"/>
      <c r="H183"/>
      <c r="I183"/>
      <c r="J183"/>
      <c r="K183"/>
      <c r="L183"/>
      <c r="M183"/>
      <c r="N183"/>
    </row>
    <row r="184" spans="1:14">
      <c r="A184"/>
      <c r="B184"/>
      <c r="C184"/>
      <c r="D184"/>
      <c r="E184"/>
      <c r="F184"/>
      <c r="G184"/>
      <c r="H184"/>
      <c r="I184"/>
      <c r="J184"/>
      <c r="K184"/>
      <c r="L184"/>
      <c r="M184"/>
      <c r="N184"/>
    </row>
    <row r="185" spans="1:14">
      <c r="A185"/>
      <c r="B185"/>
      <c r="C185"/>
      <c r="D185"/>
      <c r="E185"/>
      <c r="F185"/>
      <c r="G185"/>
      <c r="H185"/>
      <c r="I185"/>
      <c r="J185"/>
      <c r="K185"/>
      <c r="L185"/>
      <c r="M185"/>
      <c r="N185"/>
    </row>
    <row r="186" spans="1:14">
      <c r="A186"/>
      <c r="B186"/>
      <c r="C186"/>
      <c r="D186"/>
      <c r="E186"/>
      <c r="F186"/>
      <c r="G186"/>
      <c r="H186"/>
      <c r="I186"/>
      <c r="J186"/>
      <c r="K186"/>
      <c r="L186"/>
      <c r="M186"/>
      <c r="N186"/>
    </row>
    <row r="187" spans="1:14">
      <c r="A187"/>
      <c r="B187"/>
      <c r="C187"/>
      <c r="D187"/>
      <c r="E187"/>
      <c r="F187"/>
      <c r="G187"/>
      <c r="H187"/>
      <c r="I187"/>
      <c r="J187"/>
      <c r="K187"/>
      <c r="L187"/>
      <c r="M187"/>
      <c r="N187"/>
    </row>
    <row r="188" spans="1:14">
      <c r="A188"/>
      <c r="B188"/>
      <c r="C188"/>
      <c r="D188"/>
      <c r="E188"/>
      <c r="F188"/>
      <c r="G188"/>
      <c r="H188"/>
      <c r="I188"/>
      <c r="J188"/>
      <c r="K188"/>
      <c r="L188"/>
      <c r="M188"/>
      <c r="N188"/>
    </row>
    <row r="189" spans="1:14">
      <c r="A189"/>
      <c r="B189"/>
      <c r="C189"/>
      <c r="D189"/>
      <c r="E189"/>
      <c r="F189"/>
      <c r="G189"/>
      <c r="H189"/>
      <c r="I189"/>
      <c r="J189"/>
      <c r="K189"/>
      <c r="L189"/>
      <c r="M189"/>
      <c r="N189"/>
    </row>
    <row r="190" spans="1:14">
      <c r="A190"/>
      <c r="B190"/>
      <c r="C190"/>
      <c r="D190"/>
      <c r="E190"/>
      <c r="F190"/>
      <c r="G190"/>
      <c r="H190"/>
      <c r="I190"/>
      <c r="J190"/>
      <c r="K190"/>
      <c r="L190"/>
      <c r="M190"/>
      <c r="N190"/>
    </row>
    <row r="191" spans="1:14">
      <c r="A191"/>
      <c r="B191"/>
      <c r="C191"/>
      <c r="D191"/>
      <c r="E191"/>
      <c r="F191"/>
      <c r="G191"/>
      <c r="H191"/>
      <c r="I191"/>
      <c r="J191"/>
      <c r="K191"/>
      <c r="L191"/>
      <c r="M191"/>
      <c r="N191"/>
    </row>
    <row r="192" spans="1:14">
      <c r="A192"/>
      <c r="B192"/>
      <c r="C192"/>
      <c r="D192"/>
      <c r="E192"/>
      <c r="F192"/>
      <c r="G192"/>
      <c r="H192"/>
      <c r="I192"/>
      <c r="J192"/>
      <c r="K192"/>
      <c r="L192"/>
      <c r="M192"/>
      <c r="N192"/>
    </row>
    <row r="193" spans="1:14">
      <c r="A193"/>
      <c r="B193"/>
      <c r="C193"/>
      <c r="D193"/>
      <c r="E193"/>
      <c r="F193"/>
      <c r="G193"/>
      <c r="H193"/>
      <c r="I193"/>
      <c r="J193"/>
      <c r="K193"/>
      <c r="L193"/>
      <c r="M193"/>
      <c r="N193"/>
    </row>
    <row r="194" spans="1:14">
      <c r="A194"/>
      <c r="B194"/>
      <c r="C194"/>
      <c r="D194"/>
      <c r="E194"/>
      <c r="F194"/>
      <c r="G194"/>
      <c r="H194"/>
      <c r="I194"/>
      <c r="J194"/>
      <c r="K194"/>
      <c r="L194"/>
      <c r="M194"/>
      <c r="N194"/>
    </row>
    <row r="195" spans="1:14">
      <c r="A195"/>
      <c r="B195"/>
      <c r="C195"/>
      <c r="D195"/>
      <c r="E195"/>
      <c r="F195"/>
      <c r="G195"/>
      <c r="H195"/>
      <c r="I195"/>
      <c r="J195"/>
      <c r="K195"/>
      <c r="L195"/>
      <c r="M195"/>
      <c r="N195"/>
    </row>
    <row r="196" spans="1:14">
      <c r="A196"/>
      <c r="B196"/>
      <c r="C196"/>
      <c r="D196"/>
      <c r="E196"/>
      <c r="F196"/>
      <c r="G196"/>
      <c r="H196"/>
      <c r="I196"/>
      <c r="J196"/>
      <c r="K196"/>
      <c r="L196"/>
      <c r="M196"/>
      <c r="N196"/>
    </row>
    <row r="197" spans="1:14">
      <c r="A197"/>
      <c r="B197"/>
      <c r="C197"/>
      <c r="D197"/>
      <c r="E197"/>
      <c r="F197"/>
      <c r="G197"/>
      <c r="H197"/>
      <c r="I197"/>
      <c r="J197"/>
      <c r="K197"/>
      <c r="L197"/>
      <c r="M197"/>
      <c r="N197"/>
    </row>
    <row r="198" spans="1:14">
      <c r="A198"/>
      <c r="B198"/>
      <c r="C198"/>
      <c r="D198"/>
      <c r="E198"/>
      <c r="F198"/>
      <c r="G198"/>
      <c r="H198"/>
      <c r="I198"/>
      <c r="J198"/>
      <c r="K198"/>
      <c r="L198"/>
      <c r="M198"/>
      <c r="N198"/>
    </row>
    <row r="199" spans="1:14">
      <c r="A199"/>
      <c r="B199"/>
      <c r="C199"/>
      <c r="D199"/>
      <c r="E199"/>
      <c r="F199"/>
      <c r="G199"/>
      <c r="H199"/>
      <c r="I199"/>
      <c r="J199"/>
      <c r="K199"/>
      <c r="L199"/>
      <c r="M199"/>
      <c r="N199"/>
    </row>
  </sheetData>
  <mergeCells count="253">
    <mergeCell ref="E66:E69"/>
    <mergeCell ref="E70:E73"/>
    <mergeCell ref="F8:F9"/>
    <mergeCell ref="G18:G21"/>
    <mergeCell ref="N22:N25"/>
    <mergeCell ref="G14:G17"/>
    <mergeCell ref="E74:E77"/>
    <mergeCell ref="E54:E57"/>
    <mergeCell ref="J50:J53"/>
    <mergeCell ref="K50:K53"/>
    <mergeCell ref="G62:G65"/>
    <mergeCell ref="H58:H61"/>
    <mergeCell ref="E58:E61"/>
    <mergeCell ref="E62:E65"/>
    <mergeCell ref="E6:E9"/>
    <mergeCell ref="E14:E17"/>
    <mergeCell ref="E18:E21"/>
    <mergeCell ref="E22:E25"/>
    <mergeCell ref="E26:E29"/>
    <mergeCell ref="E30:E33"/>
    <mergeCell ref="E34:E37"/>
    <mergeCell ref="E38:E41"/>
    <mergeCell ref="E42:E45"/>
    <mergeCell ref="L70:L73"/>
    <mergeCell ref="M70:M73"/>
    <mergeCell ref="N70:N73"/>
    <mergeCell ref="L66:L69"/>
    <mergeCell ref="M66:M69"/>
    <mergeCell ref="N66:N69"/>
    <mergeCell ref="M74:M77"/>
    <mergeCell ref="N74:N77"/>
    <mergeCell ref="L74:L77"/>
    <mergeCell ref="A70:A73"/>
    <mergeCell ref="B70:B73"/>
    <mergeCell ref="C70:C73"/>
    <mergeCell ref="D70:D73"/>
    <mergeCell ref="F68:F69"/>
    <mergeCell ref="H66:H69"/>
    <mergeCell ref="I66:I69"/>
    <mergeCell ref="K66:K69"/>
    <mergeCell ref="J70:J73"/>
    <mergeCell ref="A66:A69"/>
    <mergeCell ref="B66:B69"/>
    <mergeCell ref="C66:C69"/>
    <mergeCell ref="D66:D69"/>
    <mergeCell ref="J66:J69"/>
    <mergeCell ref="G66:G69"/>
    <mergeCell ref="F72:F73"/>
    <mergeCell ref="H70:H73"/>
    <mergeCell ref="I70:I73"/>
    <mergeCell ref="K70:K73"/>
    <mergeCell ref="G70:G73"/>
    <mergeCell ref="A74:A77"/>
    <mergeCell ref="B74:B77"/>
    <mergeCell ref="C74:C77"/>
    <mergeCell ref="D74:D77"/>
    <mergeCell ref="H74:H77"/>
    <mergeCell ref="I74:I77"/>
    <mergeCell ref="J74:J77"/>
    <mergeCell ref="K74:K77"/>
    <mergeCell ref="G74:G77"/>
    <mergeCell ref="F76:F77"/>
    <mergeCell ref="M62:M65"/>
    <mergeCell ref="N62:N65"/>
    <mergeCell ref="F64:F65"/>
    <mergeCell ref="A58:A61"/>
    <mergeCell ref="I58:I61"/>
    <mergeCell ref="K58:K61"/>
    <mergeCell ref="G58:G61"/>
    <mergeCell ref="B58:B61"/>
    <mergeCell ref="C58:C61"/>
    <mergeCell ref="D58:D61"/>
    <mergeCell ref="J62:J65"/>
    <mergeCell ref="J58:J61"/>
    <mergeCell ref="M58:M61"/>
    <mergeCell ref="N58:N61"/>
    <mergeCell ref="L58:L61"/>
    <mergeCell ref="F60:F61"/>
    <mergeCell ref="A62:A65"/>
    <mergeCell ref="B62:B65"/>
    <mergeCell ref="C62:C65"/>
    <mergeCell ref="D62:D65"/>
    <mergeCell ref="H62:H65"/>
    <mergeCell ref="I62:I65"/>
    <mergeCell ref="K62:K65"/>
    <mergeCell ref="L62:L65"/>
    <mergeCell ref="K46:K49"/>
    <mergeCell ref="L46:L49"/>
    <mergeCell ref="M46:M49"/>
    <mergeCell ref="N46:N49"/>
    <mergeCell ref="K54:K57"/>
    <mergeCell ref="F48:F49"/>
    <mergeCell ref="L50:L53"/>
    <mergeCell ref="M50:M53"/>
    <mergeCell ref="N50:N53"/>
    <mergeCell ref="L54:L57"/>
    <mergeCell ref="M54:M57"/>
    <mergeCell ref="N54:N57"/>
    <mergeCell ref="E50:E53"/>
    <mergeCell ref="A38:A41"/>
    <mergeCell ref="B38:B41"/>
    <mergeCell ref="C38:C41"/>
    <mergeCell ref="D38:D41"/>
    <mergeCell ref="A42:A45"/>
    <mergeCell ref="F56:F57"/>
    <mergeCell ref="J46:J49"/>
    <mergeCell ref="J54:J57"/>
    <mergeCell ref="A46:A49"/>
    <mergeCell ref="B46:B49"/>
    <mergeCell ref="C46:C49"/>
    <mergeCell ref="D46:D49"/>
    <mergeCell ref="H46:H49"/>
    <mergeCell ref="I46:I49"/>
    <mergeCell ref="A54:A57"/>
    <mergeCell ref="B54:B57"/>
    <mergeCell ref="C54:C57"/>
    <mergeCell ref="D54:D57"/>
    <mergeCell ref="H54:H57"/>
    <mergeCell ref="I54:I57"/>
    <mergeCell ref="G46:G49"/>
    <mergeCell ref="G54:G57"/>
    <mergeCell ref="A50:A53"/>
    <mergeCell ref="B50:B53"/>
    <mergeCell ref="C50:C53"/>
    <mergeCell ref="D50:D53"/>
    <mergeCell ref="F52:F53"/>
    <mergeCell ref="H50:H53"/>
    <mergeCell ref="I50:I53"/>
    <mergeCell ref="G50:G53"/>
    <mergeCell ref="E46:E49"/>
    <mergeCell ref="L38:L41"/>
    <mergeCell ref="M38:M41"/>
    <mergeCell ref="N38:N41"/>
    <mergeCell ref="L34:L37"/>
    <mergeCell ref="M34:M37"/>
    <mergeCell ref="N34:N37"/>
    <mergeCell ref="J38:J41"/>
    <mergeCell ref="F40:F41"/>
    <mergeCell ref="L42:L45"/>
    <mergeCell ref="M42:M45"/>
    <mergeCell ref="N42:N45"/>
    <mergeCell ref="F44:F45"/>
    <mergeCell ref="G42:G45"/>
    <mergeCell ref="H38:H41"/>
    <mergeCell ref="I38:I41"/>
    <mergeCell ref="G38:G41"/>
    <mergeCell ref="B42:B45"/>
    <mergeCell ref="C42:C45"/>
    <mergeCell ref="D42:D45"/>
    <mergeCell ref="H42:H45"/>
    <mergeCell ref="I42:I45"/>
    <mergeCell ref="J42:J45"/>
    <mergeCell ref="K42:K45"/>
    <mergeCell ref="H26:H29"/>
    <mergeCell ref="I30:I33"/>
    <mergeCell ref="J30:J33"/>
    <mergeCell ref="K30:K41"/>
    <mergeCell ref="F32:F33"/>
    <mergeCell ref="L26:L29"/>
    <mergeCell ref="M26:M29"/>
    <mergeCell ref="N26:N29"/>
    <mergeCell ref="F36:F37"/>
    <mergeCell ref="H30:H33"/>
    <mergeCell ref="L30:L33"/>
    <mergeCell ref="M30:M33"/>
    <mergeCell ref="N30:N33"/>
    <mergeCell ref="A34:A37"/>
    <mergeCell ref="B34:B37"/>
    <mergeCell ref="C34:C37"/>
    <mergeCell ref="D34:D37"/>
    <mergeCell ref="I26:I29"/>
    <mergeCell ref="J26:J29"/>
    <mergeCell ref="G22:G25"/>
    <mergeCell ref="G26:G29"/>
    <mergeCell ref="K26:K29"/>
    <mergeCell ref="F24:F25"/>
    <mergeCell ref="A30:A33"/>
    <mergeCell ref="B30:B33"/>
    <mergeCell ref="C30:C33"/>
    <mergeCell ref="D30:D33"/>
    <mergeCell ref="H34:H37"/>
    <mergeCell ref="I34:I37"/>
    <mergeCell ref="J34:J37"/>
    <mergeCell ref="A26:A29"/>
    <mergeCell ref="B26:B29"/>
    <mergeCell ref="C26:C29"/>
    <mergeCell ref="D26:D29"/>
    <mergeCell ref="F28:F29"/>
    <mergeCell ref="G30:G33"/>
    <mergeCell ref="G34:G37"/>
    <mergeCell ref="D18:D21"/>
    <mergeCell ref="H22:H25"/>
    <mergeCell ref="I22:I25"/>
    <mergeCell ref="J22:J25"/>
    <mergeCell ref="K22:K25"/>
    <mergeCell ref="H14:H17"/>
    <mergeCell ref="H18:H21"/>
    <mergeCell ref="I18:I21"/>
    <mergeCell ref="J18:J21"/>
    <mergeCell ref="K14:K17"/>
    <mergeCell ref="K18:K21"/>
    <mergeCell ref="I14:I17"/>
    <mergeCell ref="J14:J17"/>
    <mergeCell ref="F16:F17"/>
    <mergeCell ref="F20:F21"/>
    <mergeCell ref="G6:G9"/>
    <mergeCell ref="L22:L25"/>
    <mergeCell ref="M22:M25"/>
    <mergeCell ref="A2:F2"/>
    <mergeCell ref="B4:K4"/>
    <mergeCell ref="A6:A9"/>
    <mergeCell ref="B6:B9"/>
    <mergeCell ref="C6:C9"/>
    <mergeCell ref="D6:D9"/>
    <mergeCell ref="H6:H9"/>
    <mergeCell ref="I6:I9"/>
    <mergeCell ref="J6:J9"/>
    <mergeCell ref="K6:K9"/>
    <mergeCell ref="A14:A17"/>
    <mergeCell ref="B14:B17"/>
    <mergeCell ref="A18:A21"/>
    <mergeCell ref="B18:B21"/>
    <mergeCell ref="A22:A25"/>
    <mergeCell ref="B22:B25"/>
    <mergeCell ref="C22:C25"/>
    <mergeCell ref="D22:D25"/>
    <mergeCell ref="C14:C17"/>
    <mergeCell ref="D14:D17"/>
    <mergeCell ref="C18:C21"/>
    <mergeCell ref="L6:L9"/>
    <mergeCell ref="M6:M9"/>
    <mergeCell ref="L14:L17"/>
    <mergeCell ref="M14:M17"/>
    <mergeCell ref="N14:N17"/>
    <mergeCell ref="L4:N4"/>
    <mergeCell ref="N6:N9"/>
    <mergeCell ref="L18:L21"/>
    <mergeCell ref="M18:M21"/>
    <mergeCell ref="N18:N21"/>
    <mergeCell ref="J10:J13"/>
    <mergeCell ref="K10:K13"/>
    <mergeCell ref="L10:L13"/>
    <mergeCell ref="M10:M13"/>
    <mergeCell ref="N10:N13"/>
    <mergeCell ref="F12:F13"/>
    <mergeCell ref="A10:A13"/>
    <mergeCell ref="B10:B13"/>
    <mergeCell ref="C10:C13"/>
    <mergeCell ref="D10:D13"/>
    <mergeCell ref="E10:E13"/>
    <mergeCell ref="G10:G13"/>
    <mergeCell ref="H10:H13"/>
    <mergeCell ref="I10:I13"/>
  </mergeCells>
  <printOptions gridLines="1"/>
  <pageMargins left="0.7" right="0.7" top="0.75" bottom="0.75" header="0.3" footer="0.3"/>
  <pageSetup paperSize="8" scale="50" fitToWidth="0" fitToHeight="0"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B138"/>
  <sheetViews>
    <sheetView topLeftCell="A43" zoomScale="70" zoomScaleNormal="70" workbookViewId="0">
      <selection activeCell="H18" sqref="H18:H21"/>
    </sheetView>
  </sheetViews>
  <sheetFormatPr defaultColWidth="9.140625" defaultRowHeight="15"/>
  <cols>
    <col min="1" max="1" width="5.5703125" style="117" customWidth="1"/>
    <col min="2" max="2" width="16.28515625" style="117" customWidth="1"/>
    <col min="3" max="3" width="13.85546875" style="117" customWidth="1"/>
    <col min="4" max="4" width="23.7109375" style="117" customWidth="1"/>
    <col min="5" max="5" width="30.5703125" style="118" customWidth="1"/>
    <col min="6" max="6" width="31.140625" style="118" customWidth="1"/>
    <col min="7" max="7" width="20.7109375" style="119" customWidth="1"/>
    <col min="8" max="8" width="52" style="118" customWidth="1"/>
    <col min="9" max="9" width="22.28515625" style="118" customWidth="1"/>
    <col min="10" max="10" width="19.5703125" style="117" customWidth="1"/>
    <col min="11" max="11" width="11.7109375" style="117" customWidth="1"/>
    <col min="12" max="12" width="15.7109375" style="117" customWidth="1"/>
    <col min="13" max="13" width="17.5703125" style="117" customWidth="1"/>
    <col min="14" max="14" width="24.140625" style="117" customWidth="1"/>
    <col min="15" max="16384" width="9.140625" style="120"/>
  </cols>
  <sheetData>
    <row r="2" spans="1:14" s="21" customFormat="1" ht="30" customHeight="1">
      <c r="A2" s="334" t="s">
        <v>303</v>
      </c>
      <c r="B2" s="334"/>
      <c r="C2" s="334"/>
      <c r="D2" s="334"/>
      <c r="E2" s="334"/>
      <c r="F2" s="334"/>
      <c r="G2" s="115"/>
      <c r="H2" s="116"/>
      <c r="I2" s="15"/>
      <c r="J2" s="15"/>
      <c r="K2" s="15"/>
      <c r="L2" s="15"/>
      <c r="M2"/>
      <c r="N2"/>
    </row>
    <row r="3" spans="1:14" ht="15.75" thickBot="1"/>
    <row r="4" spans="1:14" ht="38.25" customHeight="1" thickBot="1">
      <c r="A4" s="324" t="s">
        <v>1</v>
      </c>
      <c r="B4" s="325"/>
      <c r="C4" s="325"/>
      <c r="D4" s="325"/>
      <c r="E4" s="325"/>
      <c r="F4" s="325"/>
      <c r="G4" s="325"/>
      <c r="H4" s="325"/>
      <c r="I4" s="325"/>
      <c r="J4" s="325"/>
      <c r="K4" s="326"/>
      <c r="L4" s="331" t="s">
        <v>2</v>
      </c>
      <c r="M4" s="332"/>
      <c r="N4" s="332"/>
    </row>
    <row r="5" spans="1:14" ht="135.6" customHeight="1" thickBot="1">
      <c r="A5" s="121" t="s">
        <v>3</v>
      </c>
      <c r="B5" s="122" t="s">
        <v>4</v>
      </c>
      <c r="C5" s="122" t="s">
        <v>5</v>
      </c>
      <c r="D5" s="122" t="s">
        <v>84</v>
      </c>
      <c r="E5" s="123" t="s">
        <v>7</v>
      </c>
      <c r="F5" s="122" t="s">
        <v>8</v>
      </c>
      <c r="G5" s="122" t="s">
        <v>9</v>
      </c>
      <c r="H5" s="123" t="s">
        <v>10</v>
      </c>
      <c r="I5" s="122" t="s">
        <v>11</v>
      </c>
      <c r="J5" s="122" t="s">
        <v>85</v>
      </c>
      <c r="K5" s="122" t="s">
        <v>12</v>
      </c>
      <c r="L5" s="122" t="s">
        <v>950</v>
      </c>
      <c r="M5" s="122" t="s">
        <v>14</v>
      </c>
      <c r="N5" s="86" t="s">
        <v>15</v>
      </c>
    </row>
    <row r="6" spans="1:14" ht="54.6" customHeight="1">
      <c r="A6" s="295">
        <v>1</v>
      </c>
      <c r="B6" s="218" t="s">
        <v>304</v>
      </c>
      <c r="C6" s="218">
        <v>334</v>
      </c>
      <c r="D6" s="327" t="s">
        <v>305</v>
      </c>
      <c r="E6" s="327" t="s">
        <v>306</v>
      </c>
      <c r="F6" s="97" t="s">
        <v>202</v>
      </c>
      <c r="G6" s="218" t="s">
        <v>311</v>
      </c>
      <c r="H6" s="218" t="s">
        <v>307</v>
      </c>
      <c r="I6" s="218" t="s">
        <v>308</v>
      </c>
      <c r="J6" s="329">
        <v>79004650.370000005</v>
      </c>
      <c r="K6" s="295" t="s">
        <v>21</v>
      </c>
      <c r="L6" s="297" t="s">
        <v>309</v>
      </c>
      <c r="M6" s="297" t="s">
        <v>487</v>
      </c>
      <c r="N6" s="218" t="s">
        <v>972</v>
      </c>
    </row>
    <row r="7" spans="1:14" ht="43.9" customHeight="1">
      <c r="A7" s="295"/>
      <c r="B7" s="218"/>
      <c r="C7" s="218"/>
      <c r="D7" s="327"/>
      <c r="E7" s="327"/>
      <c r="F7" s="77" t="s">
        <v>486</v>
      </c>
      <c r="G7" s="218"/>
      <c r="H7" s="218"/>
      <c r="I7" s="218"/>
      <c r="J7" s="329"/>
      <c r="K7" s="295"/>
      <c r="L7" s="297"/>
      <c r="M7" s="297"/>
      <c r="N7" s="218"/>
    </row>
    <row r="8" spans="1:14" ht="25.15" customHeight="1">
      <c r="A8" s="295"/>
      <c r="B8" s="218"/>
      <c r="C8" s="218"/>
      <c r="D8" s="327"/>
      <c r="E8" s="328"/>
      <c r="F8" s="216" t="s">
        <v>520</v>
      </c>
      <c r="G8" s="218"/>
      <c r="H8" s="218"/>
      <c r="I8" s="218"/>
      <c r="J8" s="329"/>
      <c r="K8" s="295"/>
      <c r="L8" s="297"/>
      <c r="M8" s="297"/>
      <c r="N8" s="218"/>
    </row>
    <row r="9" spans="1:14" ht="33.6" customHeight="1">
      <c r="A9" s="296"/>
      <c r="B9" s="217"/>
      <c r="C9" s="217"/>
      <c r="D9" s="328"/>
      <c r="E9" s="124"/>
      <c r="F9" s="217"/>
      <c r="G9" s="217"/>
      <c r="H9" s="217"/>
      <c r="I9" s="217"/>
      <c r="J9" s="330"/>
      <c r="K9" s="296"/>
      <c r="L9" s="298"/>
      <c r="M9" s="298"/>
      <c r="N9" s="217"/>
    </row>
    <row r="10" spans="1:14" ht="42" customHeight="1">
      <c r="A10" s="310">
        <v>2</v>
      </c>
      <c r="B10" s="216" t="s">
        <v>304</v>
      </c>
      <c r="C10" s="216">
        <v>334</v>
      </c>
      <c r="D10" s="333" t="s">
        <v>305</v>
      </c>
      <c r="E10" s="333" t="s">
        <v>306</v>
      </c>
      <c r="F10" s="77" t="s">
        <v>202</v>
      </c>
      <c r="G10" s="216" t="s">
        <v>24</v>
      </c>
      <c r="H10" s="216" t="s">
        <v>307</v>
      </c>
      <c r="I10" s="216" t="s">
        <v>308</v>
      </c>
      <c r="J10" s="318">
        <f>93480000-J6</f>
        <v>14475349.629999995</v>
      </c>
      <c r="K10" s="310" t="s">
        <v>21</v>
      </c>
      <c r="L10" s="301" t="s">
        <v>488</v>
      </c>
      <c r="M10" s="301" t="s">
        <v>553</v>
      </c>
      <c r="N10" s="333" t="s">
        <v>947</v>
      </c>
    </row>
    <row r="11" spans="1:14" ht="42" customHeight="1">
      <c r="A11" s="295"/>
      <c r="B11" s="218"/>
      <c r="C11" s="218"/>
      <c r="D11" s="327"/>
      <c r="E11" s="327"/>
      <c r="F11" s="77" t="s">
        <v>552</v>
      </c>
      <c r="G11" s="218"/>
      <c r="H11" s="218"/>
      <c r="I11" s="218"/>
      <c r="J11" s="293"/>
      <c r="K11" s="295"/>
      <c r="L11" s="297"/>
      <c r="M11" s="297"/>
      <c r="N11" s="218"/>
    </row>
    <row r="12" spans="1:14" ht="14.45" customHeight="1">
      <c r="A12" s="295"/>
      <c r="B12" s="218"/>
      <c r="C12" s="218"/>
      <c r="D12" s="327"/>
      <c r="E12" s="328"/>
      <c r="F12" s="216" t="s">
        <v>560</v>
      </c>
      <c r="G12" s="218"/>
      <c r="H12" s="218"/>
      <c r="I12" s="218"/>
      <c r="J12" s="293"/>
      <c r="K12" s="295"/>
      <c r="L12" s="297"/>
      <c r="M12" s="297"/>
      <c r="N12" s="218"/>
    </row>
    <row r="13" spans="1:14" ht="27.6" customHeight="1">
      <c r="A13" s="296"/>
      <c r="B13" s="217"/>
      <c r="C13" s="217"/>
      <c r="D13" s="328"/>
      <c r="E13" s="125"/>
      <c r="F13" s="217"/>
      <c r="G13" s="217"/>
      <c r="H13" s="217"/>
      <c r="I13" s="217"/>
      <c r="J13" s="294"/>
      <c r="K13" s="296"/>
      <c r="L13" s="298"/>
      <c r="M13" s="298"/>
      <c r="N13" s="217"/>
    </row>
    <row r="14" spans="1:14" ht="52.15" customHeight="1">
      <c r="A14" s="310">
        <v>3</v>
      </c>
      <c r="B14" s="216" t="s">
        <v>304</v>
      </c>
      <c r="C14" s="216">
        <v>336</v>
      </c>
      <c r="D14" s="333" t="s">
        <v>312</v>
      </c>
      <c r="E14" s="333" t="s">
        <v>313</v>
      </c>
      <c r="F14" s="77" t="s">
        <v>202</v>
      </c>
      <c r="G14" s="336" t="s">
        <v>311</v>
      </c>
      <c r="H14" s="216" t="s">
        <v>314</v>
      </c>
      <c r="I14" s="216" t="s">
        <v>315</v>
      </c>
      <c r="J14" s="335">
        <v>68480000</v>
      </c>
      <c r="K14" s="310" t="s">
        <v>21</v>
      </c>
      <c r="L14" s="301" t="s">
        <v>316</v>
      </c>
      <c r="M14" s="301" t="s">
        <v>317</v>
      </c>
      <c r="N14" s="216" t="s">
        <v>973</v>
      </c>
    </row>
    <row r="15" spans="1:14" ht="51.6" customHeight="1">
      <c r="A15" s="295"/>
      <c r="B15" s="218"/>
      <c r="C15" s="218"/>
      <c r="D15" s="327"/>
      <c r="E15" s="327"/>
      <c r="F15" s="77" t="s">
        <v>318</v>
      </c>
      <c r="G15" s="337"/>
      <c r="H15" s="218"/>
      <c r="I15" s="218"/>
      <c r="J15" s="329"/>
      <c r="K15" s="295"/>
      <c r="L15" s="297"/>
      <c r="M15" s="297"/>
      <c r="N15" s="218"/>
    </row>
    <row r="16" spans="1:14" ht="19.149999999999999" customHeight="1">
      <c r="A16" s="295"/>
      <c r="B16" s="218"/>
      <c r="C16" s="218"/>
      <c r="D16" s="327"/>
      <c r="E16" s="328"/>
      <c r="F16" s="216" t="s">
        <v>521</v>
      </c>
      <c r="G16" s="337"/>
      <c r="H16" s="218"/>
      <c r="I16" s="218"/>
      <c r="J16" s="329"/>
      <c r="K16" s="295"/>
      <c r="L16" s="297"/>
      <c r="M16" s="297"/>
      <c r="N16" s="218"/>
    </row>
    <row r="17" spans="1:14" ht="28.15" customHeight="1">
      <c r="A17" s="296"/>
      <c r="B17" s="217"/>
      <c r="C17" s="217"/>
      <c r="D17" s="328"/>
      <c r="E17" s="124"/>
      <c r="F17" s="217"/>
      <c r="G17" s="338"/>
      <c r="H17" s="217"/>
      <c r="I17" s="217"/>
      <c r="J17" s="330"/>
      <c r="K17" s="296"/>
      <c r="L17" s="298"/>
      <c r="M17" s="298"/>
      <c r="N17" s="217"/>
    </row>
    <row r="18" spans="1:14" ht="91.9" customHeight="1">
      <c r="A18" s="310">
        <v>4</v>
      </c>
      <c r="B18" s="216" t="s">
        <v>319</v>
      </c>
      <c r="C18" s="216">
        <v>175</v>
      </c>
      <c r="D18" s="216" t="s">
        <v>797</v>
      </c>
      <c r="E18" s="216" t="s">
        <v>320</v>
      </c>
      <c r="F18" s="77" t="s">
        <v>321</v>
      </c>
      <c r="G18" s="216" t="s">
        <v>484</v>
      </c>
      <c r="H18" s="216" t="s">
        <v>322</v>
      </c>
      <c r="I18" s="310" t="s">
        <v>323</v>
      </c>
      <c r="J18" s="314">
        <v>9000000</v>
      </c>
      <c r="K18" s="216" t="s">
        <v>948</v>
      </c>
      <c r="L18" s="301" t="s">
        <v>817</v>
      </c>
      <c r="M18" s="321" t="s">
        <v>1013</v>
      </c>
      <c r="N18" s="301" t="s">
        <v>1097</v>
      </c>
    </row>
    <row r="19" spans="1:14" ht="25.15" customHeight="1">
      <c r="A19" s="295"/>
      <c r="B19" s="218"/>
      <c r="C19" s="218"/>
      <c r="D19" s="218"/>
      <c r="E19" s="218"/>
      <c r="F19" s="77" t="s">
        <v>1074</v>
      </c>
      <c r="G19" s="218"/>
      <c r="H19" s="218"/>
      <c r="I19" s="295"/>
      <c r="J19" s="308"/>
      <c r="K19" s="218"/>
      <c r="L19" s="297"/>
      <c r="M19" s="297"/>
      <c r="N19" s="297"/>
    </row>
    <row r="20" spans="1:14" ht="22.15" customHeight="1">
      <c r="A20" s="295"/>
      <c r="B20" s="218"/>
      <c r="C20" s="218"/>
      <c r="D20" s="218"/>
      <c r="E20" s="218"/>
      <c r="F20" s="216" t="s">
        <v>1108</v>
      </c>
      <c r="G20" s="218"/>
      <c r="H20" s="218"/>
      <c r="I20" s="295"/>
      <c r="J20" s="308"/>
      <c r="K20" s="218"/>
      <c r="L20" s="297"/>
      <c r="M20" s="297"/>
      <c r="N20" s="297"/>
    </row>
    <row r="21" spans="1:14" ht="43.9" customHeight="1">
      <c r="A21" s="296"/>
      <c r="B21" s="217"/>
      <c r="C21" s="217"/>
      <c r="D21" s="217"/>
      <c r="E21" s="126"/>
      <c r="F21" s="217"/>
      <c r="G21" s="217"/>
      <c r="H21" s="217"/>
      <c r="I21" s="296"/>
      <c r="J21" s="309"/>
      <c r="K21" s="217"/>
      <c r="L21" s="298"/>
      <c r="M21" s="298"/>
      <c r="N21" s="298"/>
    </row>
    <row r="22" spans="1:14" ht="51.6" customHeight="1">
      <c r="A22" s="310">
        <v>5</v>
      </c>
      <c r="B22" s="216" t="s">
        <v>324</v>
      </c>
      <c r="C22" s="216" t="s">
        <v>325</v>
      </c>
      <c r="D22" s="216" t="s">
        <v>490</v>
      </c>
      <c r="E22" s="216" t="s">
        <v>326</v>
      </c>
      <c r="F22" s="77" t="s">
        <v>327</v>
      </c>
      <c r="G22" s="216" t="s">
        <v>24</v>
      </c>
      <c r="H22" s="216" t="s">
        <v>328</v>
      </c>
      <c r="I22" s="216" t="s">
        <v>489</v>
      </c>
      <c r="J22" s="314">
        <v>500000000</v>
      </c>
      <c r="K22" s="310" t="s">
        <v>310</v>
      </c>
      <c r="L22" s="315" t="s">
        <v>310</v>
      </c>
      <c r="M22" s="216"/>
      <c r="N22" s="216"/>
    </row>
    <row r="23" spans="1:14" ht="53.45" customHeight="1">
      <c r="A23" s="295"/>
      <c r="B23" s="218"/>
      <c r="C23" s="218"/>
      <c r="D23" s="218"/>
      <c r="E23" s="218"/>
      <c r="F23" s="77" t="s">
        <v>692</v>
      </c>
      <c r="G23" s="218"/>
      <c r="H23" s="218"/>
      <c r="I23" s="218"/>
      <c r="J23" s="308"/>
      <c r="K23" s="295"/>
      <c r="L23" s="316"/>
      <c r="M23" s="218"/>
      <c r="N23" s="218"/>
    </row>
    <row r="24" spans="1:14" ht="50.45" customHeight="1">
      <c r="A24" s="295"/>
      <c r="B24" s="218"/>
      <c r="C24" s="218"/>
      <c r="D24" s="218"/>
      <c r="E24" s="218"/>
      <c r="F24" s="216" t="s">
        <v>693</v>
      </c>
      <c r="G24" s="218"/>
      <c r="H24" s="218"/>
      <c r="I24" s="218"/>
      <c r="J24" s="308"/>
      <c r="K24" s="295"/>
      <c r="L24" s="316"/>
      <c r="M24" s="218"/>
      <c r="N24" s="218"/>
    </row>
    <row r="25" spans="1:14" ht="28.15" customHeight="1">
      <c r="A25" s="296"/>
      <c r="B25" s="217"/>
      <c r="C25" s="217"/>
      <c r="D25" s="217"/>
      <c r="E25" s="126"/>
      <c r="F25" s="217"/>
      <c r="G25" s="217"/>
      <c r="H25" s="217"/>
      <c r="I25" s="217"/>
      <c r="J25" s="309"/>
      <c r="K25" s="296"/>
      <c r="L25" s="317"/>
      <c r="M25" s="217"/>
      <c r="N25" s="217"/>
    </row>
    <row r="26" spans="1:14" ht="42" customHeight="1">
      <c r="A26" s="310">
        <v>6</v>
      </c>
      <c r="B26" s="216" t="s">
        <v>324</v>
      </c>
      <c r="C26" s="216" t="s">
        <v>329</v>
      </c>
      <c r="D26" s="216" t="s">
        <v>330</v>
      </c>
      <c r="E26" s="216" t="s">
        <v>331</v>
      </c>
      <c r="F26" s="77" t="s">
        <v>332</v>
      </c>
      <c r="G26" s="216" t="s">
        <v>24</v>
      </c>
      <c r="H26" s="216" t="s">
        <v>333</v>
      </c>
      <c r="I26" s="216" t="s">
        <v>334</v>
      </c>
      <c r="J26" s="314">
        <v>400000000</v>
      </c>
      <c r="K26" s="310" t="s">
        <v>93</v>
      </c>
      <c r="L26" s="315" t="s">
        <v>310</v>
      </c>
      <c r="M26" s="301"/>
      <c r="N26" s="301"/>
    </row>
    <row r="27" spans="1:14" ht="58.9" customHeight="1">
      <c r="A27" s="295"/>
      <c r="B27" s="218"/>
      <c r="C27" s="218"/>
      <c r="D27" s="218"/>
      <c r="E27" s="218"/>
      <c r="F27" s="77" t="s">
        <v>694</v>
      </c>
      <c r="G27" s="218"/>
      <c r="H27" s="218"/>
      <c r="I27" s="218"/>
      <c r="J27" s="308"/>
      <c r="K27" s="295"/>
      <c r="L27" s="316"/>
      <c r="M27" s="297"/>
      <c r="N27" s="297"/>
    </row>
    <row r="28" spans="1:14" ht="39.6" customHeight="1">
      <c r="A28" s="295"/>
      <c r="B28" s="218"/>
      <c r="C28" s="218"/>
      <c r="D28" s="218"/>
      <c r="E28" s="218"/>
      <c r="F28" s="216" t="s">
        <v>695</v>
      </c>
      <c r="G28" s="218"/>
      <c r="H28" s="218"/>
      <c r="I28" s="218"/>
      <c r="J28" s="308"/>
      <c r="K28" s="295"/>
      <c r="L28" s="316"/>
      <c r="M28" s="297"/>
      <c r="N28" s="297"/>
    </row>
    <row r="29" spans="1:14" ht="33" customHeight="1">
      <c r="A29" s="296"/>
      <c r="B29" s="217"/>
      <c r="C29" s="217"/>
      <c r="D29" s="217"/>
      <c r="E29" s="126"/>
      <c r="F29" s="217"/>
      <c r="G29" s="217"/>
      <c r="H29" s="217"/>
      <c r="I29" s="217"/>
      <c r="J29" s="309"/>
      <c r="K29" s="296"/>
      <c r="L29" s="317"/>
      <c r="M29" s="298"/>
      <c r="N29" s="298"/>
    </row>
    <row r="30" spans="1:14" ht="51" customHeight="1">
      <c r="A30" s="310">
        <v>7</v>
      </c>
      <c r="B30" s="216" t="s">
        <v>324</v>
      </c>
      <c r="C30" s="216" t="s">
        <v>335</v>
      </c>
      <c r="D30" s="216" t="s">
        <v>336</v>
      </c>
      <c r="E30" s="216" t="s">
        <v>337</v>
      </c>
      <c r="F30" s="77" t="s">
        <v>332</v>
      </c>
      <c r="G30" s="216" t="s">
        <v>24</v>
      </c>
      <c r="H30" s="216" t="s">
        <v>338</v>
      </c>
      <c r="I30" s="216" t="s">
        <v>339</v>
      </c>
      <c r="J30" s="314">
        <v>300000000</v>
      </c>
      <c r="K30" s="310" t="s">
        <v>93</v>
      </c>
      <c r="L30" s="315" t="s">
        <v>310</v>
      </c>
      <c r="M30" s="301"/>
      <c r="N30" s="216"/>
    </row>
    <row r="31" spans="1:14" ht="43.9" customHeight="1">
      <c r="A31" s="295"/>
      <c r="B31" s="218"/>
      <c r="C31" s="218"/>
      <c r="D31" s="218"/>
      <c r="E31" s="218"/>
      <c r="F31" s="77" t="s">
        <v>696</v>
      </c>
      <c r="G31" s="218"/>
      <c r="H31" s="218"/>
      <c r="I31" s="218"/>
      <c r="J31" s="308"/>
      <c r="K31" s="295"/>
      <c r="L31" s="316"/>
      <c r="M31" s="297"/>
      <c r="N31" s="218"/>
    </row>
    <row r="32" spans="1:14" ht="50.45" customHeight="1">
      <c r="A32" s="295"/>
      <c r="B32" s="218"/>
      <c r="C32" s="218"/>
      <c r="D32" s="218"/>
      <c r="E32" s="218"/>
      <c r="F32" s="216" t="s">
        <v>697</v>
      </c>
      <c r="G32" s="218"/>
      <c r="H32" s="218"/>
      <c r="I32" s="218"/>
      <c r="J32" s="308"/>
      <c r="K32" s="295"/>
      <c r="L32" s="316"/>
      <c r="M32" s="297"/>
      <c r="N32" s="218"/>
    </row>
    <row r="33" spans="1:14" ht="20.45" customHeight="1">
      <c r="A33" s="296"/>
      <c r="B33" s="217"/>
      <c r="C33" s="217"/>
      <c r="D33" s="217"/>
      <c r="E33" s="126"/>
      <c r="F33" s="217"/>
      <c r="G33" s="217"/>
      <c r="H33" s="217"/>
      <c r="I33" s="217"/>
      <c r="J33" s="309"/>
      <c r="K33" s="296"/>
      <c r="L33" s="317"/>
      <c r="M33" s="298"/>
      <c r="N33" s="217"/>
    </row>
    <row r="34" spans="1:14" ht="52.9" customHeight="1">
      <c r="A34" s="310">
        <v>8</v>
      </c>
      <c r="B34" s="216" t="s">
        <v>324</v>
      </c>
      <c r="C34" s="216" t="s">
        <v>340</v>
      </c>
      <c r="D34" s="216" t="s">
        <v>341</v>
      </c>
      <c r="E34" s="216" t="s">
        <v>342</v>
      </c>
      <c r="F34" s="77" t="s">
        <v>343</v>
      </c>
      <c r="G34" s="216" t="s">
        <v>24</v>
      </c>
      <c r="H34" s="216" t="s">
        <v>344</v>
      </c>
      <c r="I34" s="216" t="s">
        <v>345</v>
      </c>
      <c r="J34" s="314">
        <v>50000000</v>
      </c>
      <c r="K34" s="310" t="s">
        <v>310</v>
      </c>
      <c r="L34" s="315" t="s">
        <v>310</v>
      </c>
      <c r="M34" s="301"/>
      <c r="N34" s="301"/>
    </row>
    <row r="35" spans="1:14" ht="52.15" customHeight="1">
      <c r="A35" s="295"/>
      <c r="B35" s="218"/>
      <c r="C35" s="218"/>
      <c r="D35" s="218"/>
      <c r="E35" s="218"/>
      <c r="F35" s="77" t="s">
        <v>692</v>
      </c>
      <c r="G35" s="218"/>
      <c r="H35" s="218"/>
      <c r="I35" s="218"/>
      <c r="J35" s="308"/>
      <c r="K35" s="295"/>
      <c r="L35" s="316"/>
      <c r="M35" s="297"/>
      <c r="N35" s="297"/>
    </row>
    <row r="36" spans="1:14" ht="42.6" customHeight="1">
      <c r="A36" s="295"/>
      <c r="B36" s="218"/>
      <c r="C36" s="218"/>
      <c r="D36" s="218"/>
      <c r="E36" s="218"/>
      <c r="F36" s="216" t="s">
        <v>693</v>
      </c>
      <c r="G36" s="218"/>
      <c r="H36" s="218"/>
      <c r="I36" s="218"/>
      <c r="J36" s="308"/>
      <c r="K36" s="295"/>
      <c r="L36" s="316"/>
      <c r="M36" s="297"/>
      <c r="N36" s="297"/>
    </row>
    <row r="37" spans="1:14" ht="30.6" customHeight="1">
      <c r="A37" s="296"/>
      <c r="B37" s="217"/>
      <c r="C37" s="217"/>
      <c r="D37" s="217"/>
      <c r="E37" s="126"/>
      <c r="F37" s="217"/>
      <c r="G37" s="217"/>
      <c r="H37" s="217"/>
      <c r="I37" s="217"/>
      <c r="J37" s="309"/>
      <c r="K37" s="296"/>
      <c r="L37" s="317"/>
      <c r="M37" s="298"/>
      <c r="N37" s="298"/>
    </row>
    <row r="38" spans="1:14" ht="126.6" customHeight="1">
      <c r="A38" s="310">
        <v>9</v>
      </c>
      <c r="B38" s="216" t="s">
        <v>324</v>
      </c>
      <c r="C38" s="216">
        <v>263</v>
      </c>
      <c r="D38" s="216" t="s">
        <v>346</v>
      </c>
      <c r="E38" s="216" t="s">
        <v>347</v>
      </c>
      <c r="F38" s="79" t="s">
        <v>348</v>
      </c>
      <c r="G38" s="216" t="s">
        <v>24</v>
      </c>
      <c r="H38" s="216" t="s">
        <v>349</v>
      </c>
      <c r="I38" s="310" t="s">
        <v>350</v>
      </c>
      <c r="J38" s="314">
        <v>347500000</v>
      </c>
      <c r="K38" s="310" t="s">
        <v>93</v>
      </c>
      <c r="L38" s="301" t="s">
        <v>351</v>
      </c>
      <c r="M38" s="301" t="s">
        <v>352</v>
      </c>
      <c r="N38" s="301" t="s">
        <v>974</v>
      </c>
    </row>
    <row r="39" spans="1:14" ht="46.15" customHeight="1">
      <c r="A39" s="295"/>
      <c r="B39" s="218"/>
      <c r="C39" s="218"/>
      <c r="D39" s="218"/>
      <c r="E39" s="218"/>
      <c r="F39" s="77" t="s">
        <v>244</v>
      </c>
      <c r="G39" s="218"/>
      <c r="H39" s="218"/>
      <c r="I39" s="295"/>
      <c r="J39" s="308"/>
      <c r="K39" s="295"/>
      <c r="L39" s="297"/>
      <c r="M39" s="297"/>
      <c r="N39" s="297"/>
    </row>
    <row r="40" spans="1:14" ht="42" customHeight="1">
      <c r="A40" s="295"/>
      <c r="B40" s="218"/>
      <c r="C40" s="218"/>
      <c r="D40" s="218"/>
      <c r="E40" s="218"/>
      <c r="F40" s="216" t="s">
        <v>656</v>
      </c>
      <c r="G40" s="218"/>
      <c r="H40" s="218"/>
      <c r="I40" s="295"/>
      <c r="J40" s="308"/>
      <c r="K40" s="295"/>
      <c r="L40" s="297"/>
      <c r="M40" s="297"/>
      <c r="N40" s="297"/>
    </row>
    <row r="41" spans="1:14" ht="81" customHeight="1">
      <c r="A41" s="296"/>
      <c r="B41" s="217"/>
      <c r="C41" s="217"/>
      <c r="D41" s="217"/>
      <c r="E41" s="126"/>
      <c r="F41" s="217"/>
      <c r="G41" s="217"/>
      <c r="H41" s="217"/>
      <c r="I41" s="296"/>
      <c r="J41" s="309"/>
      <c r="K41" s="296"/>
      <c r="L41" s="298"/>
      <c r="M41" s="298"/>
      <c r="N41" s="298"/>
    </row>
    <row r="42" spans="1:14" ht="81" customHeight="1">
      <c r="A42" s="310">
        <v>10</v>
      </c>
      <c r="B42" s="216" t="s">
        <v>324</v>
      </c>
      <c r="C42" s="216">
        <v>263</v>
      </c>
      <c r="D42" s="216" t="s">
        <v>346</v>
      </c>
      <c r="E42" s="216" t="s">
        <v>347</v>
      </c>
      <c r="F42" s="79" t="s">
        <v>348</v>
      </c>
      <c r="G42" s="216" t="s">
        <v>484</v>
      </c>
      <c r="H42" s="216" t="s">
        <v>491</v>
      </c>
      <c r="I42" s="310" t="s">
        <v>350</v>
      </c>
      <c r="J42" s="314">
        <v>150000000</v>
      </c>
      <c r="K42" s="310" t="s">
        <v>93</v>
      </c>
      <c r="L42" s="301" t="s">
        <v>771</v>
      </c>
      <c r="M42" s="302" t="s">
        <v>975</v>
      </c>
      <c r="N42" s="301" t="s">
        <v>1099</v>
      </c>
    </row>
    <row r="43" spans="1:14" ht="54" customHeight="1">
      <c r="A43" s="295"/>
      <c r="B43" s="218"/>
      <c r="C43" s="218"/>
      <c r="D43" s="218"/>
      <c r="E43" s="218"/>
      <c r="F43" s="127" t="s">
        <v>976</v>
      </c>
      <c r="G43" s="218"/>
      <c r="H43" s="218"/>
      <c r="I43" s="295"/>
      <c r="J43" s="308"/>
      <c r="K43" s="295"/>
      <c r="L43" s="297"/>
      <c r="M43" s="303"/>
      <c r="N43" s="297"/>
    </row>
    <row r="44" spans="1:14" ht="19.149999999999999" customHeight="1">
      <c r="A44" s="295"/>
      <c r="B44" s="218"/>
      <c r="C44" s="218"/>
      <c r="D44" s="218"/>
      <c r="E44" s="218"/>
      <c r="F44" s="322" t="s">
        <v>1109</v>
      </c>
      <c r="G44" s="218"/>
      <c r="H44" s="218"/>
      <c r="I44" s="295"/>
      <c r="J44" s="308"/>
      <c r="K44" s="295"/>
      <c r="L44" s="297"/>
      <c r="M44" s="303"/>
      <c r="N44" s="297"/>
    </row>
    <row r="45" spans="1:14" ht="15.6" customHeight="1">
      <c r="A45" s="296"/>
      <c r="B45" s="217"/>
      <c r="C45" s="217"/>
      <c r="D45" s="217"/>
      <c r="E45" s="126"/>
      <c r="F45" s="323"/>
      <c r="G45" s="217"/>
      <c r="H45" s="217"/>
      <c r="I45" s="296"/>
      <c r="J45" s="309"/>
      <c r="K45" s="296"/>
      <c r="L45" s="298"/>
      <c r="M45" s="304"/>
      <c r="N45" s="298"/>
    </row>
    <row r="46" spans="1:14" ht="73.900000000000006" customHeight="1">
      <c r="A46" s="310">
        <v>11</v>
      </c>
      <c r="B46" s="216" t="s">
        <v>324</v>
      </c>
      <c r="C46" s="216">
        <v>265</v>
      </c>
      <c r="D46" s="216" t="s">
        <v>353</v>
      </c>
      <c r="E46" s="216" t="s">
        <v>354</v>
      </c>
      <c r="F46" s="77" t="s">
        <v>355</v>
      </c>
      <c r="G46" s="216" t="s">
        <v>24</v>
      </c>
      <c r="H46" s="216" t="s">
        <v>356</v>
      </c>
      <c r="I46" s="216" t="s">
        <v>357</v>
      </c>
      <c r="J46" s="314">
        <v>35000000</v>
      </c>
      <c r="K46" s="310" t="s">
        <v>93</v>
      </c>
      <c r="L46" s="301" t="s">
        <v>860</v>
      </c>
      <c r="M46" s="301" t="s">
        <v>861</v>
      </c>
      <c r="N46" s="301" t="s">
        <v>863</v>
      </c>
    </row>
    <row r="47" spans="1:14" ht="59.45" customHeight="1">
      <c r="A47" s="295"/>
      <c r="B47" s="218"/>
      <c r="C47" s="218"/>
      <c r="D47" s="218"/>
      <c r="E47" s="218"/>
      <c r="F47" s="77" t="s">
        <v>859</v>
      </c>
      <c r="G47" s="218"/>
      <c r="H47" s="218"/>
      <c r="I47" s="218"/>
      <c r="J47" s="308"/>
      <c r="K47" s="295"/>
      <c r="L47" s="316"/>
      <c r="M47" s="297"/>
      <c r="N47" s="297"/>
    </row>
    <row r="48" spans="1:14" ht="24.6" customHeight="1">
      <c r="A48" s="295"/>
      <c r="B48" s="218"/>
      <c r="C48" s="218"/>
      <c r="D48" s="218"/>
      <c r="E48" s="218"/>
      <c r="F48" s="216" t="s">
        <v>862</v>
      </c>
      <c r="G48" s="218"/>
      <c r="H48" s="218"/>
      <c r="I48" s="218"/>
      <c r="J48" s="308"/>
      <c r="K48" s="295"/>
      <c r="L48" s="316"/>
      <c r="M48" s="297"/>
      <c r="N48" s="297"/>
    </row>
    <row r="49" spans="1:28" ht="25.15" customHeight="1">
      <c r="A49" s="296"/>
      <c r="B49" s="217"/>
      <c r="C49" s="217"/>
      <c r="D49" s="217"/>
      <c r="E49" s="126"/>
      <c r="F49" s="217"/>
      <c r="G49" s="217"/>
      <c r="H49" s="217"/>
      <c r="I49" s="217"/>
      <c r="J49" s="309"/>
      <c r="K49" s="296"/>
      <c r="L49" s="317"/>
      <c r="M49" s="298"/>
      <c r="N49" s="298"/>
    </row>
    <row r="50" spans="1:28" ht="79.150000000000006" customHeight="1">
      <c r="A50" s="310">
        <v>12</v>
      </c>
      <c r="B50" s="216" t="s">
        <v>324</v>
      </c>
      <c r="C50" s="216">
        <v>265</v>
      </c>
      <c r="D50" s="216" t="s">
        <v>353</v>
      </c>
      <c r="E50" s="216" t="s">
        <v>354</v>
      </c>
      <c r="F50" s="77" t="s">
        <v>355</v>
      </c>
      <c r="G50" s="216"/>
      <c r="H50" s="216" t="s">
        <v>356</v>
      </c>
      <c r="I50" s="216" t="s">
        <v>357</v>
      </c>
      <c r="J50" s="314">
        <v>34770760</v>
      </c>
      <c r="K50" s="310" t="s">
        <v>93</v>
      </c>
      <c r="L50" s="301" t="s">
        <v>858</v>
      </c>
      <c r="M50" s="301" t="s">
        <v>1098</v>
      </c>
      <c r="N50" s="301" t="s">
        <v>981</v>
      </c>
    </row>
    <row r="51" spans="1:28" ht="67.900000000000006" customHeight="1">
      <c r="A51" s="295"/>
      <c r="B51" s="218"/>
      <c r="C51" s="218"/>
      <c r="D51" s="218"/>
      <c r="E51" s="218"/>
      <c r="F51" s="77" t="s">
        <v>1110</v>
      </c>
      <c r="G51" s="218"/>
      <c r="H51" s="218"/>
      <c r="I51" s="218"/>
      <c r="J51" s="308"/>
      <c r="K51" s="295"/>
      <c r="L51" s="316"/>
      <c r="M51" s="297"/>
      <c r="N51" s="297"/>
    </row>
    <row r="52" spans="1:28" ht="24.6" customHeight="1">
      <c r="A52" s="295"/>
      <c r="B52" s="218"/>
      <c r="C52" s="218"/>
      <c r="D52" s="218"/>
      <c r="E52" s="218"/>
      <c r="F52" s="216" t="s">
        <v>980</v>
      </c>
      <c r="G52" s="218"/>
      <c r="H52" s="218"/>
      <c r="I52" s="218"/>
      <c r="J52" s="308"/>
      <c r="K52" s="295"/>
      <c r="L52" s="316"/>
      <c r="M52" s="297"/>
      <c r="N52" s="297"/>
    </row>
    <row r="53" spans="1:28" ht="26.45" customHeight="1">
      <c r="A53" s="296"/>
      <c r="B53" s="217"/>
      <c r="C53" s="217"/>
      <c r="D53" s="217"/>
      <c r="E53" s="217"/>
      <c r="F53" s="217"/>
      <c r="G53" s="217"/>
      <c r="H53" s="217"/>
      <c r="I53" s="217"/>
      <c r="J53" s="309"/>
      <c r="K53" s="296"/>
      <c r="L53" s="317"/>
      <c r="M53" s="298"/>
      <c r="N53" s="298"/>
    </row>
    <row r="54" spans="1:28" ht="61.9" customHeight="1">
      <c r="A54" s="310">
        <v>12</v>
      </c>
      <c r="B54" s="216" t="s">
        <v>324</v>
      </c>
      <c r="C54" s="216">
        <v>267</v>
      </c>
      <c r="D54" s="216" t="s">
        <v>631</v>
      </c>
      <c r="E54" s="216" t="s">
        <v>358</v>
      </c>
      <c r="F54" s="77" t="s">
        <v>359</v>
      </c>
      <c r="G54" s="216"/>
      <c r="H54" s="216" t="s">
        <v>360</v>
      </c>
      <c r="I54" s="216" t="s">
        <v>738</v>
      </c>
      <c r="J54" s="314">
        <v>400000000</v>
      </c>
      <c r="K54" s="310" t="s">
        <v>93</v>
      </c>
      <c r="L54" s="339" t="s">
        <v>775</v>
      </c>
      <c r="M54" s="339" t="s">
        <v>998</v>
      </c>
      <c r="N54" s="216" t="s">
        <v>995</v>
      </c>
    </row>
    <row r="55" spans="1:28" ht="99.6" customHeight="1">
      <c r="A55" s="295"/>
      <c r="B55" s="218"/>
      <c r="C55" s="218"/>
      <c r="D55" s="218"/>
      <c r="E55" s="218"/>
      <c r="F55" s="77" t="s">
        <v>996</v>
      </c>
      <c r="G55" s="218"/>
      <c r="H55" s="218"/>
      <c r="I55" s="218"/>
      <c r="J55" s="308"/>
      <c r="K55" s="295"/>
      <c r="L55" s="340"/>
      <c r="M55" s="340"/>
      <c r="N55" s="218"/>
    </row>
    <row r="56" spans="1:28" ht="7.15" customHeight="1">
      <c r="A56" s="295"/>
      <c r="B56" s="218"/>
      <c r="C56" s="218"/>
      <c r="D56" s="218"/>
      <c r="E56" s="218"/>
      <c r="F56" s="216" t="s">
        <v>997</v>
      </c>
      <c r="G56" s="218"/>
      <c r="H56" s="218"/>
      <c r="I56" s="218"/>
      <c r="J56" s="308"/>
      <c r="K56" s="295"/>
      <c r="L56" s="340"/>
      <c r="M56" s="340"/>
      <c r="N56" s="218"/>
    </row>
    <row r="57" spans="1:28" ht="79.150000000000006" customHeight="1">
      <c r="A57" s="296"/>
      <c r="B57" s="217"/>
      <c r="C57" s="217"/>
      <c r="D57" s="217"/>
      <c r="E57" s="217"/>
      <c r="F57" s="217"/>
      <c r="G57" s="217"/>
      <c r="H57" s="217"/>
      <c r="I57" s="217"/>
      <c r="J57" s="309"/>
      <c r="K57" s="296"/>
      <c r="L57" s="341"/>
      <c r="M57" s="341"/>
      <c r="N57" s="217"/>
    </row>
    <row r="58" spans="1:28" ht="66" customHeight="1">
      <c r="A58" s="310">
        <v>13</v>
      </c>
      <c r="B58" s="216" t="s">
        <v>361</v>
      </c>
      <c r="C58" s="216">
        <v>447</v>
      </c>
      <c r="D58" s="216" t="s">
        <v>362</v>
      </c>
      <c r="E58" s="216" t="s">
        <v>363</v>
      </c>
      <c r="F58" s="77" t="s">
        <v>364</v>
      </c>
      <c r="G58" s="216"/>
      <c r="H58" s="216" t="s">
        <v>365</v>
      </c>
      <c r="I58" s="216" t="s">
        <v>366</v>
      </c>
      <c r="J58" s="314">
        <v>20000000</v>
      </c>
      <c r="K58" s="310" t="s">
        <v>21</v>
      </c>
      <c r="L58" s="315">
        <v>45471</v>
      </c>
      <c r="M58" s="301" t="s">
        <v>1041</v>
      </c>
      <c r="N58" s="301" t="s">
        <v>1011</v>
      </c>
    </row>
    <row r="59" spans="1:28" ht="81.599999999999994" customHeight="1">
      <c r="A59" s="295"/>
      <c r="B59" s="218"/>
      <c r="C59" s="218"/>
      <c r="D59" s="218"/>
      <c r="E59" s="218"/>
      <c r="F59" s="77" t="s">
        <v>1039</v>
      </c>
      <c r="G59" s="218"/>
      <c r="H59" s="218"/>
      <c r="I59" s="218"/>
      <c r="J59" s="308"/>
      <c r="K59" s="295"/>
      <c r="L59" s="316"/>
      <c r="M59" s="297"/>
      <c r="N59" s="297"/>
    </row>
    <row r="60" spans="1:28" ht="60.6" customHeight="1">
      <c r="A60" s="295"/>
      <c r="B60" s="218"/>
      <c r="C60" s="218"/>
      <c r="D60" s="218"/>
      <c r="E60" s="218"/>
      <c r="F60" s="216" t="s">
        <v>1040</v>
      </c>
      <c r="G60" s="218"/>
      <c r="H60" s="218"/>
      <c r="I60" s="218"/>
      <c r="J60" s="308"/>
      <c r="K60" s="295"/>
      <c r="L60" s="316"/>
      <c r="M60" s="297"/>
      <c r="N60" s="297"/>
    </row>
    <row r="61" spans="1:28" ht="57" customHeight="1">
      <c r="A61" s="296"/>
      <c r="B61" s="217"/>
      <c r="C61" s="217"/>
      <c r="D61" s="217"/>
      <c r="E61" s="217"/>
      <c r="F61" s="217"/>
      <c r="G61" s="217"/>
      <c r="H61" s="217"/>
      <c r="I61" s="217"/>
      <c r="J61" s="309"/>
      <c r="K61" s="296"/>
      <c r="L61" s="317"/>
      <c r="M61" s="298"/>
      <c r="N61" s="298"/>
    </row>
    <row r="62" spans="1:28" s="128" customFormat="1" ht="60" customHeight="1">
      <c r="A62" s="310">
        <v>14</v>
      </c>
      <c r="B62" s="216" t="s">
        <v>361</v>
      </c>
      <c r="C62" s="216">
        <v>448</v>
      </c>
      <c r="D62" s="216" t="s">
        <v>576</v>
      </c>
      <c r="E62" s="216" t="s">
        <v>367</v>
      </c>
      <c r="F62" s="77" t="s">
        <v>368</v>
      </c>
      <c r="G62" s="216"/>
      <c r="H62" s="216" t="s">
        <v>369</v>
      </c>
      <c r="I62" s="216" t="s">
        <v>370</v>
      </c>
      <c r="J62" s="314">
        <v>13000000</v>
      </c>
      <c r="K62" s="310" t="s">
        <v>21</v>
      </c>
      <c r="L62" s="315">
        <v>45471</v>
      </c>
      <c r="M62" s="301" t="s">
        <v>1041</v>
      </c>
      <c r="N62" s="301" t="s">
        <v>1011</v>
      </c>
      <c r="O62" s="120"/>
      <c r="P62" s="120"/>
      <c r="Q62" s="120"/>
      <c r="R62" s="120"/>
      <c r="S62" s="120"/>
      <c r="T62" s="120"/>
      <c r="U62" s="120"/>
      <c r="V62" s="120"/>
      <c r="W62" s="120"/>
      <c r="X62" s="120"/>
      <c r="Y62" s="120"/>
      <c r="Z62" s="120"/>
      <c r="AA62" s="120"/>
      <c r="AB62" s="120"/>
    </row>
    <row r="63" spans="1:28" s="128" customFormat="1" ht="54" customHeight="1">
      <c r="A63" s="295"/>
      <c r="B63" s="218"/>
      <c r="C63" s="218"/>
      <c r="D63" s="218"/>
      <c r="E63" s="218"/>
      <c r="F63" s="77" t="s">
        <v>1039</v>
      </c>
      <c r="G63" s="218"/>
      <c r="H63" s="218"/>
      <c r="I63" s="218"/>
      <c r="J63" s="308"/>
      <c r="K63" s="295"/>
      <c r="L63" s="316"/>
      <c r="M63" s="297"/>
      <c r="N63" s="297"/>
      <c r="O63" s="120"/>
      <c r="P63" s="120"/>
      <c r="Q63" s="120"/>
      <c r="R63" s="120"/>
      <c r="S63" s="120"/>
      <c r="T63" s="120"/>
      <c r="U63" s="120"/>
      <c r="V63" s="120"/>
      <c r="W63" s="120"/>
      <c r="X63" s="120"/>
      <c r="Y63" s="120"/>
      <c r="Z63" s="120"/>
      <c r="AA63" s="120"/>
      <c r="AB63" s="120"/>
    </row>
    <row r="64" spans="1:28" s="128" customFormat="1" ht="59.45" customHeight="1">
      <c r="A64" s="295"/>
      <c r="B64" s="218"/>
      <c r="C64" s="218"/>
      <c r="D64" s="218"/>
      <c r="E64" s="218"/>
      <c r="F64" s="216" t="s">
        <v>1040</v>
      </c>
      <c r="G64" s="218"/>
      <c r="H64" s="218"/>
      <c r="I64" s="218"/>
      <c r="J64" s="308"/>
      <c r="K64" s="295"/>
      <c r="L64" s="316"/>
      <c r="M64" s="297"/>
      <c r="N64" s="297"/>
      <c r="O64" s="120"/>
      <c r="P64" s="120"/>
      <c r="Q64" s="120"/>
      <c r="R64" s="120"/>
      <c r="S64" s="120"/>
      <c r="T64" s="120"/>
      <c r="U64" s="120"/>
      <c r="V64" s="120"/>
      <c r="W64" s="120"/>
      <c r="X64" s="120"/>
      <c r="Y64" s="120"/>
      <c r="Z64" s="120"/>
      <c r="AA64" s="120"/>
      <c r="AB64" s="120"/>
    </row>
    <row r="65" spans="1:16" ht="38.450000000000003" customHeight="1">
      <c r="A65" s="296"/>
      <c r="B65" s="217"/>
      <c r="C65" s="217"/>
      <c r="D65" s="217"/>
      <c r="E65" s="217"/>
      <c r="F65" s="217"/>
      <c r="G65" s="217"/>
      <c r="H65" s="217"/>
      <c r="I65" s="217"/>
      <c r="J65" s="309"/>
      <c r="K65" s="296"/>
      <c r="L65" s="317"/>
      <c r="M65" s="298"/>
      <c r="N65" s="298"/>
    </row>
    <row r="66" spans="1:16" ht="16.5">
      <c r="A66" s="129"/>
      <c r="B66" s="129"/>
      <c r="C66" s="129"/>
      <c r="D66" s="129"/>
      <c r="E66" s="130"/>
      <c r="F66" s="130"/>
      <c r="G66" s="130"/>
      <c r="H66" s="130"/>
      <c r="I66" s="130"/>
      <c r="J66" s="131"/>
      <c r="K66" s="129"/>
      <c r="L66" s="129"/>
      <c r="M66" s="130"/>
      <c r="N66" s="132"/>
    </row>
    <row r="69" spans="1:16">
      <c r="A69"/>
      <c r="B69"/>
      <c r="C69"/>
      <c r="D69"/>
      <c r="E69"/>
      <c r="F69"/>
      <c r="G69"/>
      <c r="H69"/>
      <c r="I69"/>
      <c r="J69"/>
      <c r="K69"/>
      <c r="L69"/>
      <c r="M69"/>
      <c r="N69"/>
      <c r="O69"/>
      <c r="P69"/>
    </row>
    <row r="70" spans="1:16">
      <c r="A70"/>
      <c r="B70"/>
      <c r="C70"/>
      <c r="D70"/>
      <c r="E70"/>
      <c r="F70"/>
      <c r="G70"/>
      <c r="H70"/>
      <c r="I70"/>
      <c r="J70"/>
      <c r="K70"/>
      <c r="L70"/>
      <c r="M70"/>
      <c r="N70"/>
      <c r="O70"/>
      <c r="P70"/>
    </row>
    <row r="71" spans="1:16">
      <c r="A71"/>
      <c r="B71"/>
      <c r="C71"/>
      <c r="D71"/>
      <c r="E71"/>
      <c r="F71"/>
      <c r="G71"/>
      <c r="H71"/>
      <c r="I71"/>
      <c r="J71"/>
      <c r="K71"/>
      <c r="L71"/>
      <c r="M71"/>
      <c r="N71"/>
      <c r="O71"/>
      <c r="P71"/>
    </row>
    <row r="72" spans="1:16">
      <c r="A72"/>
      <c r="B72"/>
      <c r="C72"/>
      <c r="D72"/>
      <c r="E72"/>
      <c r="F72"/>
      <c r="G72"/>
      <c r="H72"/>
      <c r="I72"/>
      <c r="J72"/>
      <c r="K72"/>
      <c r="L72"/>
      <c r="M72"/>
      <c r="N72"/>
      <c r="O72"/>
      <c r="P72"/>
    </row>
    <row r="73" spans="1:16">
      <c r="A73"/>
      <c r="B73"/>
      <c r="C73"/>
      <c r="D73"/>
      <c r="E73"/>
      <c r="F73"/>
      <c r="G73"/>
      <c r="H73"/>
      <c r="I73"/>
      <c r="J73"/>
      <c r="K73"/>
      <c r="L73"/>
      <c r="M73"/>
      <c r="N73"/>
      <c r="O73"/>
      <c r="P73"/>
    </row>
    <row r="74" spans="1:16">
      <c r="A74"/>
      <c r="B74"/>
      <c r="C74"/>
      <c r="D74"/>
      <c r="E74"/>
      <c r="F74"/>
      <c r="G74"/>
      <c r="H74"/>
      <c r="I74"/>
      <c r="J74"/>
      <c r="K74"/>
      <c r="L74"/>
      <c r="M74"/>
      <c r="N74"/>
      <c r="O74"/>
      <c r="P74"/>
    </row>
    <row r="75" spans="1:16">
      <c r="A75"/>
      <c r="B75"/>
      <c r="C75"/>
      <c r="D75"/>
      <c r="E75"/>
      <c r="F75"/>
      <c r="G75"/>
      <c r="H75"/>
      <c r="I75"/>
      <c r="J75"/>
      <c r="K75"/>
      <c r="L75"/>
      <c r="M75"/>
      <c r="N75"/>
      <c r="O75"/>
      <c r="P75"/>
    </row>
    <row r="76" spans="1:16">
      <c r="A76"/>
      <c r="B76"/>
      <c r="C76"/>
      <c r="D76"/>
      <c r="E76"/>
      <c r="F76"/>
      <c r="G76"/>
      <c r="H76"/>
      <c r="I76"/>
      <c r="J76"/>
      <c r="K76"/>
      <c r="L76"/>
      <c r="M76"/>
      <c r="N76"/>
      <c r="O76"/>
      <c r="P76"/>
    </row>
    <row r="77" spans="1:16">
      <c r="A77"/>
      <c r="B77"/>
      <c r="C77"/>
      <c r="D77"/>
      <c r="E77"/>
      <c r="F77"/>
      <c r="G77"/>
      <c r="H77"/>
      <c r="I77"/>
      <c r="J77"/>
      <c r="K77"/>
      <c r="L77"/>
      <c r="M77"/>
      <c r="N77"/>
      <c r="O77"/>
      <c r="P77"/>
    </row>
    <row r="78" spans="1:16">
      <c r="A78"/>
      <c r="B78"/>
      <c r="C78"/>
      <c r="D78"/>
      <c r="E78"/>
      <c r="F78"/>
      <c r="G78"/>
      <c r="H78"/>
      <c r="I78"/>
      <c r="J78"/>
      <c r="K78"/>
      <c r="L78"/>
      <c r="M78"/>
      <c r="N78"/>
      <c r="O78"/>
      <c r="P78"/>
    </row>
    <row r="79" spans="1:16">
      <c r="A79"/>
      <c r="B79"/>
      <c r="C79"/>
      <c r="D79"/>
      <c r="E79"/>
      <c r="F79"/>
      <c r="G79"/>
      <c r="H79"/>
      <c r="I79"/>
      <c r="J79"/>
      <c r="K79"/>
      <c r="L79"/>
      <c r="M79"/>
      <c r="N79"/>
      <c r="O79"/>
      <c r="P79"/>
    </row>
    <row r="80" spans="1:16">
      <c r="A80"/>
      <c r="B80"/>
      <c r="C80"/>
      <c r="D80"/>
      <c r="E80"/>
      <c r="F80"/>
      <c r="G80"/>
      <c r="H80"/>
      <c r="I80"/>
      <c r="J80"/>
      <c r="K80"/>
      <c r="L80"/>
      <c r="M80"/>
      <c r="N80"/>
      <c r="O80"/>
      <c r="P80"/>
    </row>
    <row r="81" spans="1:16">
      <c r="A81"/>
      <c r="B81"/>
      <c r="C81"/>
      <c r="D81"/>
      <c r="E81"/>
      <c r="F81"/>
      <c r="G81"/>
      <c r="H81"/>
      <c r="I81"/>
      <c r="J81"/>
      <c r="K81"/>
      <c r="L81"/>
      <c r="M81"/>
      <c r="N81"/>
      <c r="O81"/>
      <c r="P81"/>
    </row>
    <row r="82" spans="1:16">
      <c r="A82"/>
      <c r="B82"/>
      <c r="C82"/>
      <c r="D82"/>
      <c r="E82"/>
      <c r="F82"/>
      <c r="G82"/>
      <c r="H82"/>
      <c r="I82"/>
      <c r="J82"/>
      <c r="K82"/>
      <c r="L82"/>
      <c r="M82"/>
      <c r="N82"/>
      <c r="O82"/>
      <c r="P82"/>
    </row>
    <row r="83" spans="1:16">
      <c r="A83"/>
      <c r="B83"/>
      <c r="C83"/>
      <c r="D83"/>
      <c r="E83"/>
      <c r="F83"/>
      <c r="G83"/>
      <c r="H83"/>
      <c r="I83"/>
      <c r="J83"/>
      <c r="K83"/>
      <c r="L83"/>
      <c r="M83"/>
      <c r="N83"/>
      <c r="O83"/>
      <c r="P83"/>
    </row>
    <row r="84" spans="1:16">
      <c r="A84"/>
      <c r="B84"/>
      <c r="C84"/>
      <c r="D84"/>
      <c r="E84"/>
      <c r="F84"/>
      <c r="G84"/>
      <c r="H84"/>
      <c r="I84"/>
      <c r="J84"/>
      <c r="K84"/>
      <c r="L84"/>
      <c r="M84"/>
      <c r="N84"/>
      <c r="O84"/>
      <c r="P84"/>
    </row>
    <row r="85" spans="1:16">
      <c r="A85"/>
      <c r="B85"/>
      <c r="C85"/>
      <c r="D85"/>
      <c r="E85"/>
      <c r="F85"/>
      <c r="G85"/>
      <c r="H85"/>
      <c r="I85"/>
      <c r="J85"/>
      <c r="K85"/>
      <c r="L85"/>
      <c r="M85"/>
      <c r="N85"/>
      <c r="O85"/>
      <c r="P85"/>
    </row>
    <row r="86" spans="1:16">
      <c r="A86"/>
      <c r="B86"/>
      <c r="C86"/>
      <c r="D86"/>
      <c r="E86"/>
      <c r="F86"/>
      <c r="G86"/>
      <c r="H86"/>
      <c r="I86"/>
      <c r="J86"/>
      <c r="K86"/>
      <c r="L86"/>
      <c r="M86"/>
      <c r="N86"/>
      <c r="O86"/>
      <c r="P86"/>
    </row>
    <row r="87" spans="1:16">
      <c r="A87"/>
      <c r="B87"/>
      <c r="C87"/>
      <c r="D87"/>
      <c r="E87"/>
      <c r="F87"/>
      <c r="G87"/>
      <c r="H87"/>
      <c r="I87"/>
      <c r="J87"/>
      <c r="K87"/>
      <c r="L87"/>
      <c r="M87"/>
      <c r="N87"/>
      <c r="O87"/>
      <c r="P87"/>
    </row>
    <row r="88" spans="1:16">
      <c r="A88"/>
      <c r="B88"/>
      <c r="C88"/>
      <c r="D88"/>
      <c r="E88"/>
      <c r="F88"/>
      <c r="G88"/>
      <c r="H88"/>
      <c r="I88"/>
      <c r="J88"/>
      <c r="K88"/>
      <c r="L88"/>
      <c r="M88"/>
      <c r="N88"/>
      <c r="O88"/>
      <c r="P88"/>
    </row>
    <row r="89" spans="1:16">
      <c r="A89"/>
      <c r="B89"/>
      <c r="C89"/>
      <c r="D89"/>
      <c r="E89"/>
      <c r="F89"/>
      <c r="G89"/>
      <c r="H89"/>
      <c r="I89"/>
      <c r="J89"/>
      <c r="K89"/>
      <c r="L89"/>
      <c r="M89"/>
      <c r="N89"/>
      <c r="O89"/>
      <c r="P89"/>
    </row>
    <row r="90" spans="1:16">
      <c r="A90"/>
      <c r="B90"/>
      <c r="C90"/>
      <c r="D90"/>
      <c r="E90"/>
      <c r="F90"/>
      <c r="G90"/>
      <c r="H90"/>
      <c r="I90"/>
      <c r="J90"/>
      <c r="K90"/>
      <c r="L90"/>
      <c r="M90"/>
      <c r="N90"/>
      <c r="O90"/>
      <c r="P90"/>
    </row>
    <row r="91" spans="1:16">
      <c r="A91"/>
      <c r="B91"/>
      <c r="C91"/>
      <c r="D91"/>
      <c r="E91"/>
      <c r="F91"/>
      <c r="G91"/>
      <c r="H91"/>
      <c r="I91"/>
      <c r="J91"/>
      <c r="K91"/>
      <c r="L91"/>
      <c r="M91"/>
      <c r="N91"/>
      <c r="O91"/>
      <c r="P91"/>
    </row>
    <row r="92" spans="1:16">
      <c r="A92"/>
      <c r="B92"/>
      <c r="C92"/>
      <c r="D92"/>
      <c r="E92"/>
      <c r="F92"/>
      <c r="G92"/>
      <c r="H92"/>
      <c r="I92"/>
      <c r="J92"/>
      <c r="K92"/>
      <c r="L92"/>
      <c r="M92"/>
      <c r="N92"/>
      <c r="O92"/>
      <c r="P92"/>
    </row>
    <row r="93" spans="1:16">
      <c r="A93"/>
      <c r="B93"/>
      <c r="C93"/>
      <c r="D93"/>
      <c r="E93"/>
      <c r="F93"/>
      <c r="G93"/>
      <c r="H93"/>
      <c r="I93"/>
      <c r="J93"/>
      <c r="K93"/>
      <c r="L93"/>
      <c r="M93"/>
      <c r="N93"/>
      <c r="O93"/>
      <c r="P93"/>
    </row>
    <row r="94" spans="1:16">
      <c r="A94"/>
      <c r="B94"/>
      <c r="C94"/>
      <c r="D94"/>
      <c r="E94"/>
      <c r="F94"/>
      <c r="G94"/>
      <c r="H94"/>
      <c r="I94"/>
      <c r="J94"/>
      <c r="K94"/>
      <c r="L94"/>
      <c r="M94"/>
      <c r="N94"/>
      <c r="O94"/>
      <c r="P94"/>
    </row>
    <row r="95" spans="1:16">
      <c r="A95"/>
      <c r="B95"/>
      <c r="C95"/>
      <c r="D95"/>
      <c r="E95"/>
      <c r="F95"/>
      <c r="G95"/>
      <c r="H95"/>
      <c r="I95"/>
      <c r="J95"/>
      <c r="K95"/>
      <c r="L95"/>
      <c r="M95"/>
      <c r="N95"/>
      <c r="O95"/>
      <c r="P95"/>
    </row>
    <row r="96" spans="1:16">
      <c r="A96"/>
      <c r="B96"/>
      <c r="C96"/>
      <c r="D96"/>
      <c r="E96"/>
      <c r="F96"/>
      <c r="G96"/>
      <c r="H96"/>
      <c r="I96"/>
      <c r="J96"/>
      <c r="K96"/>
      <c r="L96"/>
      <c r="M96"/>
      <c r="N96"/>
      <c r="O96"/>
      <c r="P96"/>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c r="L122"/>
      <c r="M122"/>
      <c r="N122"/>
      <c r="O122"/>
      <c r="P122"/>
    </row>
    <row r="123" spans="1:16">
      <c r="A123"/>
      <c r="B123"/>
      <c r="C123"/>
      <c r="D123"/>
      <c r="E123"/>
      <c r="F123"/>
      <c r="G123"/>
      <c r="H123"/>
      <c r="I123"/>
      <c r="J123"/>
      <c r="K123"/>
      <c r="L123"/>
      <c r="M123"/>
      <c r="N123"/>
      <c r="O123"/>
      <c r="P123"/>
    </row>
    <row r="124" spans="1:16">
      <c r="A124"/>
      <c r="B124"/>
      <c r="C124"/>
      <c r="D124"/>
      <c r="E124"/>
      <c r="F124"/>
      <c r="G124"/>
      <c r="H124"/>
      <c r="I124"/>
      <c r="J124"/>
      <c r="K124"/>
      <c r="L124"/>
      <c r="M124"/>
      <c r="N124"/>
      <c r="O124"/>
      <c r="P124"/>
    </row>
    <row r="125" spans="1:16">
      <c r="A125"/>
      <c r="B125"/>
      <c r="C125"/>
      <c r="D125"/>
      <c r="E125"/>
      <c r="F125"/>
      <c r="G125"/>
      <c r="H125"/>
      <c r="I125"/>
      <c r="J125"/>
      <c r="K125"/>
      <c r="L125"/>
      <c r="M125"/>
      <c r="N125"/>
      <c r="O125"/>
      <c r="P125"/>
    </row>
    <row r="126" spans="1:16">
      <c r="A126"/>
      <c r="B126"/>
      <c r="C126"/>
      <c r="D126"/>
      <c r="E126"/>
      <c r="F126"/>
      <c r="G126"/>
      <c r="H126"/>
      <c r="I126"/>
      <c r="J126"/>
      <c r="K126"/>
      <c r="L126"/>
      <c r="M126"/>
      <c r="N126"/>
      <c r="O126"/>
      <c r="P126"/>
    </row>
    <row r="127" spans="1:16">
      <c r="A127"/>
      <c r="B127"/>
      <c r="C127"/>
      <c r="D127"/>
      <c r="E127"/>
      <c r="F127"/>
      <c r="G127"/>
      <c r="H127"/>
      <c r="I127"/>
      <c r="J127"/>
      <c r="K127"/>
      <c r="L127"/>
      <c r="M127"/>
      <c r="N127"/>
      <c r="O127"/>
      <c r="P127"/>
    </row>
    <row r="128" spans="1:16">
      <c r="A128"/>
      <c r="B128"/>
      <c r="C128"/>
      <c r="D128"/>
      <c r="E128"/>
      <c r="F128"/>
      <c r="G128"/>
      <c r="H128"/>
      <c r="I128"/>
      <c r="J128"/>
      <c r="K128"/>
      <c r="L128"/>
      <c r="M128"/>
      <c r="N128"/>
      <c r="O128"/>
      <c r="P128"/>
    </row>
    <row r="129" spans="1:16">
      <c r="A129"/>
      <c r="B129"/>
      <c r="C129"/>
      <c r="D129"/>
      <c r="E129"/>
      <c r="F129"/>
      <c r="G129"/>
      <c r="H129"/>
      <c r="I129"/>
      <c r="J129"/>
      <c r="K129"/>
      <c r="L129"/>
      <c r="M129"/>
      <c r="N129"/>
      <c r="O129"/>
      <c r="P129"/>
    </row>
    <row r="130" spans="1:16">
      <c r="A130"/>
      <c r="B130"/>
      <c r="C130"/>
      <c r="D130"/>
      <c r="E130"/>
      <c r="F130"/>
      <c r="G130"/>
      <c r="H130"/>
      <c r="I130"/>
      <c r="J130"/>
      <c r="K130"/>
      <c r="L130"/>
      <c r="M130"/>
      <c r="N130"/>
      <c r="O130"/>
      <c r="P130"/>
    </row>
    <row r="131" spans="1:16">
      <c r="A131"/>
      <c r="B131"/>
      <c r="C131"/>
      <c r="D131"/>
      <c r="E131"/>
      <c r="F131"/>
      <c r="G131"/>
      <c r="H131"/>
      <c r="I131"/>
      <c r="J131"/>
      <c r="K131"/>
      <c r="L131"/>
      <c r="M131"/>
      <c r="N131"/>
      <c r="O131"/>
      <c r="P131"/>
    </row>
    <row r="132" spans="1:16">
      <c r="A132"/>
      <c r="B132"/>
      <c r="C132"/>
      <c r="D132"/>
      <c r="E132"/>
      <c r="F132"/>
      <c r="G132"/>
      <c r="H132"/>
      <c r="I132"/>
      <c r="J132"/>
      <c r="K132"/>
      <c r="L132"/>
      <c r="M132"/>
      <c r="N132"/>
      <c r="O132"/>
      <c r="P132"/>
    </row>
    <row r="133" spans="1:16">
      <c r="A133"/>
      <c r="B133"/>
      <c r="C133"/>
      <c r="D133"/>
      <c r="E133"/>
      <c r="F133"/>
      <c r="G133"/>
      <c r="H133"/>
      <c r="I133"/>
      <c r="J133"/>
      <c r="K133"/>
      <c r="L133"/>
      <c r="M133"/>
      <c r="N133"/>
      <c r="O133"/>
      <c r="P133"/>
    </row>
    <row r="134" spans="1:16">
      <c r="A134"/>
      <c r="B134"/>
      <c r="C134"/>
      <c r="D134"/>
      <c r="E134"/>
      <c r="F134"/>
      <c r="G134"/>
      <c r="H134"/>
      <c r="I134"/>
      <c r="J134"/>
      <c r="K134"/>
      <c r="L134"/>
      <c r="M134"/>
      <c r="N134"/>
      <c r="O134"/>
      <c r="P134"/>
    </row>
    <row r="135" spans="1:16">
      <c r="A135"/>
      <c r="B135"/>
      <c r="C135"/>
      <c r="D135"/>
      <c r="E135"/>
      <c r="F135"/>
      <c r="G135"/>
      <c r="H135"/>
      <c r="I135"/>
      <c r="J135"/>
      <c r="K135"/>
      <c r="L135"/>
      <c r="M135"/>
      <c r="N135"/>
      <c r="O135"/>
      <c r="P135"/>
    </row>
    <row r="136" spans="1:16">
      <c r="A136"/>
      <c r="B136"/>
      <c r="C136"/>
      <c r="D136"/>
      <c r="E136"/>
      <c r="F136"/>
      <c r="G136"/>
      <c r="H136"/>
      <c r="I136"/>
      <c r="J136"/>
      <c r="K136"/>
      <c r="L136"/>
      <c r="M136"/>
      <c r="N136"/>
      <c r="O136"/>
      <c r="P136"/>
    </row>
    <row r="137" spans="1:16">
      <c r="A137"/>
      <c r="B137"/>
      <c r="C137"/>
      <c r="D137"/>
      <c r="E137"/>
      <c r="F137"/>
      <c r="G137"/>
      <c r="H137"/>
      <c r="I137"/>
      <c r="J137"/>
      <c r="K137"/>
      <c r="L137"/>
      <c r="M137"/>
      <c r="N137"/>
      <c r="O137"/>
      <c r="P137"/>
    </row>
    <row r="138" spans="1:16">
      <c r="A138"/>
      <c r="B138"/>
      <c r="C138"/>
      <c r="D138"/>
      <c r="E138"/>
      <c r="F138"/>
      <c r="G138"/>
      <c r="H138"/>
      <c r="I138"/>
      <c r="J138"/>
      <c r="K138"/>
      <c r="L138"/>
      <c r="M138"/>
      <c r="N138"/>
      <c r="O138"/>
      <c r="P138"/>
    </row>
  </sheetData>
  <mergeCells count="213">
    <mergeCell ref="A58:A61"/>
    <mergeCell ref="B58:B61"/>
    <mergeCell ref="C58:C61"/>
    <mergeCell ref="D58:D61"/>
    <mergeCell ref="H58:H61"/>
    <mergeCell ref="I58:I61"/>
    <mergeCell ref="J58:J61"/>
    <mergeCell ref="K58:K61"/>
    <mergeCell ref="G58:G61"/>
    <mergeCell ref="E54:E57"/>
    <mergeCell ref="E58:E61"/>
    <mergeCell ref="F60:F61"/>
    <mergeCell ref="F48:F49"/>
    <mergeCell ref="K54:K57"/>
    <mergeCell ref="K46:K49"/>
    <mergeCell ref="J50:J53"/>
    <mergeCell ref="F56:F57"/>
    <mergeCell ref="A46:A49"/>
    <mergeCell ref="B46:B49"/>
    <mergeCell ref="A62:A65"/>
    <mergeCell ref="B62:B65"/>
    <mergeCell ref="C62:C65"/>
    <mergeCell ref="D62:D65"/>
    <mergeCell ref="H62:H65"/>
    <mergeCell ref="I62:I65"/>
    <mergeCell ref="J62:J65"/>
    <mergeCell ref="E62:E65"/>
    <mergeCell ref="A54:A57"/>
    <mergeCell ref="B54:B57"/>
    <mergeCell ref="C54:C57"/>
    <mergeCell ref="D54:D57"/>
    <mergeCell ref="H54:H57"/>
    <mergeCell ref="I54:I57"/>
    <mergeCell ref="J54:J57"/>
    <mergeCell ref="C46:C49"/>
    <mergeCell ref="D46:D49"/>
    <mergeCell ref="E46:E48"/>
    <mergeCell ref="H46:H49"/>
    <mergeCell ref="I46:I49"/>
    <mergeCell ref="F64:F65"/>
    <mergeCell ref="A50:A53"/>
    <mergeCell ref="B50:B53"/>
    <mergeCell ref="G54:G57"/>
    <mergeCell ref="L54:L57"/>
    <mergeCell ref="M54:M57"/>
    <mergeCell ref="N54:N57"/>
    <mergeCell ref="K62:K65"/>
    <mergeCell ref="G62:G65"/>
    <mergeCell ref="L62:L65"/>
    <mergeCell ref="J46:J49"/>
    <mergeCell ref="L46:L49"/>
    <mergeCell ref="M46:M49"/>
    <mergeCell ref="N46:N49"/>
    <mergeCell ref="L58:L61"/>
    <mergeCell ref="M58:M61"/>
    <mergeCell ref="N58:N61"/>
    <mergeCell ref="M62:M65"/>
    <mergeCell ref="N62:N65"/>
    <mergeCell ref="C50:C53"/>
    <mergeCell ref="D50:D53"/>
    <mergeCell ref="G50:G53"/>
    <mergeCell ref="H50:H53"/>
    <mergeCell ref="I50:I53"/>
    <mergeCell ref="C34:C37"/>
    <mergeCell ref="D34:D37"/>
    <mergeCell ref="E34:E36"/>
    <mergeCell ref="H34:H37"/>
    <mergeCell ref="I34:I37"/>
    <mergeCell ref="G46:G49"/>
    <mergeCell ref="E50:E53"/>
    <mergeCell ref="B42:B45"/>
    <mergeCell ref="C42:C45"/>
    <mergeCell ref="E42:E44"/>
    <mergeCell ref="A42:A45"/>
    <mergeCell ref="D42:D45"/>
    <mergeCell ref="G42:G45"/>
    <mergeCell ref="H42:H45"/>
    <mergeCell ref="I42:I45"/>
    <mergeCell ref="J42:J45"/>
    <mergeCell ref="K38:K41"/>
    <mergeCell ref="G38:G41"/>
    <mergeCell ref="L38:L41"/>
    <mergeCell ref="M38:M41"/>
    <mergeCell ref="N38:N41"/>
    <mergeCell ref="F40:F41"/>
    <mergeCell ref="A34:A37"/>
    <mergeCell ref="B34:B37"/>
    <mergeCell ref="G34:G37"/>
    <mergeCell ref="J34:J37"/>
    <mergeCell ref="F36:F37"/>
    <mergeCell ref="A38:A41"/>
    <mergeCell ref="B38:B41"/>
    <mergeCell ref="C38:C41"/>
    <mergeCell ref="D38:D41"/>
    <mergeCell ref="E38:E40"/>
    <mergeCell ref="H38:H41"/>
    <mergeCell ref="I38:I41"/>
    <mergeCell ref="J38:J41"/>
    <mergeCell ref="A30:A33"/>
    <mergeCell ref="B30:B33"/>
    <mergeCell ref="C30:C33"/>
    <mergeCell ref="D30:D33"/>
    <mergeCell ref="E30:E32"/>
    <mergeCell ref="H30:H33"/>
    <mergeCell ref="I30:I33"/>
    <mergeCell ref="J30:J33"/>
    <mergeCell ref="K30:K33"/>
    <mergeCell ref="F32:F33"/>
    <mergeCell ref="G30:G33"/>
    <mergeCell ref="L22:L25"/>
    <mergeCell ref="M22:M25"/>
    <mergeCell ref="N22:N25"/>
    <mergeCell ref="G22:G25"/>
    <mergeCell ref="A18:A21"/>
    <mergeCell ref="B18:B21"/>
    <mergeCell ref="F24:F25"/>
    <mergeCell ref="A26:A29"/>
    <mergeCell ref="B26:B29"/>
    <mergeCell ref="C26:C29"/>
    <mergeCell ref="D26:D29"/>
    <mergeCell ref="E26:E28"/>
    <mergeCell ref="H26:H29"/>
    <mergeCell ref="I26:I29"/>
    <mergeCell ref="J26:J29"/>
    <mergeCell ref="K26:K29"/>
    <mergeCell ref="G26:G29"/>
    <mergeCell ref="F28:F29"/>
    <mergeCell ref="N26:N29"/>
    <mergeCell ref="L26:L29"/>
    <mergeCell ref="M26:M29"/>
    <mergeCell ref="A22:A25"/>
    <mergeCell ref="B22:B25"/>
    <mergeCell ref="C22:C25"/>
    <mergeCell ref="D22:D25"/>
    <mergeCell ref="E22:E24"/>
    <mergeCell ref="H22:H25"/>
    <mergeCell ref="I22:I25"/>
    <mergeCell ref="J22:J25"/>
    <mergeCell ref="K22:K25"/>
    <mergeCell ref="C18:C21"/>
    <mergeCell ref="D18:D21"/>
    <mergeCell ref="E18:E20"/>
    <mergeCell ref="H18:H21"/>
    <mergeCell ref="I18:I21"/>
    <mergeCell ref="J18:J21"/>
    <mergeCell ref="K18:K21"/>
    <mergeCell ref="G18:G21"/>
    <mergeCell ref="K14:K17"/>
    <mergeCell ref="F20:F21"/>
    <mergeCell ref="N10:N13"/>
    <mergeCell ref="A2:F2"/>
    <mergeCell ref="K10:K13"/>
    <mergeCell ref="L10:L13"/>
    <mergeCell ref="F16:F17"/>
    <mergeCell ref="A14:A17"/>
    <mergeCell ref="B14:B17"/>
    <mergeCell ref="C14:C17"/>
    <mergeCell ref="D14:D17"/>
    <mergeCell ref="E14:E16"/>
    <mergeCell ref="H14:H17"/>
    <mergeCell ref="I14:I17"/>
    <mergeCell ref="J14:J17"/>
    <mergeCell ref="G14:G17"/>
    <mergeCell ref="G6:G9"/>
    <mergeCell ref="F8:F9"/>
    <mergeCell ref="A10:A13"/>
    <mergeCell ref="M34:M37"/>
    <mergeCell ref="F12:F13"/>
    <mergeCell ref="I10:I13"/>
    <mergeCell ref="J10:J13"/>
    <mergeCell ref="A4:K4"/>
    <mergeCell ref="A6:A9"/>
    <mergeCell ref="B6:B9"/>
    <mergeCell ref="C6:C9"/>
    <mergeCell ref="D6:D9"/>
    <mergeCell ref="E6:E8"/>
    <mergeCell ref="H6:H9"/>
    <mergeCell ref="I6:I9"/>
    <mergeCell ref="J6:J9"/>
    <mergeCell ref="K6:K9"/>
    <mergeCell ref="L6:L9"/>
    <mergeCell ref="M6:M9"/>
    <mergeCell ref="L4:N4"/>
    <mergeCell ref="B10:B13"/>
    <mergeCell ref="C10:C13"/>
    <mergeCell ref="D10:D13"/>
    <mergeCell ref="E10:E12"/>
    <mergeCell ref="G10:G13"/>
    <mergeCell ref="H10:H13"/>
    <mergeCell ref="M10:M13"/>
    <mergeCell ref="F52:F53"/>
    <mergeCell ref="K50:K53"/>
    <mergeCell ref="L50:L53"/>
    <mergeCell ref="M50:M53"/>
    <mergeCell ref="N50:N53"/>
    <mergeCell ref="N6:N9"/>
    <mergeCell ref="L14:L17"/>
    <mergeCell ref="N34:N37"/>
    <mergeCell ref="L18:L21"/>
    <mergeCell ref="M18:M21"/>
    <mergeCell ref="N18:N21"/>
    <mergeCell ref="M14:M17"/>
    <mergeCell ref="N14:N17"/>
    <mergeCell ref="L30:L33"/>
    <mergeCell ref="M30:M33"/>
    <mergeCell ref="N30:N33"/>
    <mergeCell ref="F44:F45"/>
    <mergeCell ref="K42:K45"/>
    <mergeCell ref="L42:L45"/>
    <mergeCell ref="M42:M45"/>
    <mergeCell ref="N42:N45"/>
    <mergeCell ref="K34:K37"/>
    <mergeCell ref="L34:L37"/>
  </mergeCells>
  <printOptions gridLines="1"/>
  <pageMargins left="0.7" right="0.7" top="0.75" bottom="0.75" header="0.3" footer="0.3"/>
  <pageSetup paperSize="8" scale="50" fitToWidth="0"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P110"/>
  <sheetViews>
    <sheetView zoomScale="55" zoomScaleNormal="55" workbookViewId="0">
      <selection activeCell="A55" sqref="A55:XFD55"/>
    </sheetView>
  </sheetViews>
  <sheetFormatPr defaultColWidth="8.85546875" defaultRowHeight="15"/>
  <cols>
    <col min="1" max="1" width="5.140625" style="137" customWidth="1"/>
    <col min="2" max="2" width="16.7109375" style="137" customWidth="1"/>
    <col min="3" max="3" width="13.5703125" style="137" customWidth="1"/>
    <col min="4" max="4" width="16.140625" style="137" customWidth="1"/>
    <col min="5" max="5" width="29.5703125" style="15" customWidth="1"/>
    <col min="6" max="6" width="40" style="15" customWidth="1"/>
    <col min="7" max="7" width="24.140625" style="6" customWidth="1"/>
    <col min="8" max="8" width="51" style="15" customWidth="1"/>
    <col min="9" max="9" width="52.5703125" style="15" customWidth="1"/>
    <col min="10" max="10" width="26" style="137" customWidth="1"/>
    <col min="11" max="11" width="17.140625" style="137" customWidth="1"/>
    <col min="12" max="12" width="15.42578125" style="137" customWidth="1"/>
    <col min="13" max="13" width="17.7109375" style="137" customWidth="1"/>
    <col min="14" max="14" width="16.42578125" style="137" customWidth="1"/>
    <col min="15" max="16384" width="8.85546875" style="20"/>
  </cols>
  <sheetData>
    <row r="2" spans="1:14" s="21" customFormat="1" ht="31.5" customHeight="1">
      <c r="A2" s="334" t="s">
        <v>371</v>
      </c>
      <c r="B2" s="334"/>
      <c r="C2" s="334"/>
      <c r="D2" s="334"/>
      <c r="E2" s="334"/>
      <c r="F2" s="334"/>
      <c r="G2" s="115"/>
      <c r="H2" s="116"/>
      <c r="I2" s="133"/>
      <c r="J2" s="15"/>
      <c r="K2" s="15"/>
      <c r="L2" s="15"/>
      <c r="M2"/>
      <c r="N2"/>
    </row>
    <row r="3" spans="1:14" s="139" customFormat="1" ht="31.5" customHeight="1" thickBot="1">
      <c r="A3" s="134"/>
      <c r="B3" s="1"/>
      <c r="C3" s="135"/>
      <c r="D3" s="1"/>
      <c r="E3" s="135"/>
      <c r="F3" s="134"/>
      <c r="G3" s="136"/>
      <c r="H3" s="134"/>
      <c r="I3" s="134"/>
      <c r="J3" s="134"/>
      <c r="K3" s="134"/>
      <c r="L3" s="134"/>
      <c r="M3" s="137"/>
      <c r="N3" s="138"/>
    </row>
    <row r="4" spans="1:14" ht="15" customHeight="1" thickBot="1">
      <c r="A4" s="140"/>
      <c r="B4" s="348" t="s">
        <v>1</v>
      </c>
      <c r="C4" s="349"/>
      <c r="D4" s="349"/>
      <c r="E4" s="349"/>
      <c r="F4" s="349"/>
      <c r="G4" s="349"/>
      <c r="H4" s="349"/>
      <c r="I4" s="349"/>
      <c r="J4" s="349"/>
      <c r="K4" s="350"/>
      <c r="L4" s="351" t="s">
        <v>2</v>
      </c>
      <c r="M4" s="352"/>
      <c r="N4" s="352"/>
    </row>
    <row r="5" spans="1:14" ht="166.9" customHeight="1" thickBot="1">
      <c r="A5" s="141" t="s">
        <v>3</v>
      </c>
      <c r="B5" s="142" t="s">
        <v>4</v>
      </c>
      <c r="C5" s="142" t="s">
        <v>5</v>
      </c>
      <c r="D5" s="142" t="s">
        <v>372</v>
      </c>
      <c r="E5" s="143" t="s">
        <v>7</v>
      </c>
      <c r="F5" s="142" t="s">
        <v>8</v>
      </c>
      <c r="G5" s="142" t="s">
        <v>373</v>
      </c>
      <c r="H5" s="143" t="s">
        <v>10</v>
      </c>
      <c r="I5" s="142" t="s">
        <v>11</v>
      </c>
      <c r="J5" s="142" t="s">
        <v>85</v>
      </c>
      <c r="K5" s="142" t="s">
        <v>12</v>
      </c>
      <c r="L5" s="142" t="s">
        <v>236</v>
      </c>
      <c r="M5" s="142" t="s">
        <v>14</v>
      </c>
      <c r="N5" s="86" t="s">
        <v>15</v>
      </c>
    </row>
    <row r="6" spans="1:14" ht="80.25" customHeight="1">
      <c r="A6" s="195">
        <v>1</v>
      </c>
      <c r="B6" s="195" t="s">
        <v>799</v>
      </c>
      <c r="C6" s="195" t="s">
        <v>375</v>
      </c>
      <c r="D6" s="195" t="s">
        <v>800</v>
      </c>
      <c r="E6" s="200" t="s">
        <v>801</v>
      </c>
      <c r="F6" s="72" t="s">
        <v>376</v>
      </c>
      <c r="G6" s="218" t="s">
        <v>24</v>
      </c>
      <c r="H6" s="195" t="s">
        <v>377</v>
      </c>
      <c r="I6" s="195" t="s">
        <v>378</v>
      </c>
      <c r="J6" s="343">
        <v>457700000</v>
      </c>
      <c r="K6" s="346" t="s">
        <v>93</v>
      </c>
      <c r="L6" s="202" t="s">
        <v>379</v>
      </c>
      <c r="M6" s="202" t="s">
        <v>380</v>
      </c>
      <c r="N6" s="202" t="s">
        <v>770</v>
      </c>
    </row>
    <row r="7" spans="1:14" ht="55.9" customHeight="1">
      <c r="A7" s="195"/>
      <c r="B7" s="195"/>
      <c r="C7" s="195"/>
      <c r="D7" s="195"/>
      <c r="E7" s="195"/>
      <c r="F7" s="72" t="s">
        <v>381</v>
      </c>
      <c r="G7" s="218"/>
      <c r="H7" s="195"/>
      <c r="I7" s="195"/>
      <c r="J7" s="343"/>
      <c r="K7" s="346"/>
      <c r="L7" s="202"/>
      <c r="M7" s="202"/>
      <c r="N7" s="202"/>
    </row>
    <row r="8" spans="1:14" ht="39" customHeight="1">
      <c r="A8" s="195"/>
      <c r="B8" s="195"/>
      <c r="C8" s="195"/>
      <c r="D8" s="195"/>
      <c r="E8" s="195"/>
      <c r="F8" s="216" t="s">
        <v>382</v>
      </c>
      <c r="G8" s="218"/>
      <c r="H8" s="195"/>
      <c r="I8" s="195"/>
      <c r="J8" s="343"/>
      <c r="K8" s="346"/>
      <c r="L8" s="202"/>
      <c r="M8" s="202"/>
      <c r="N8" s="202"/>
    </row>
    <row r="9" spans="1:14" ht="26.45" customHeight="1">
      <c r="A9" s="196"/>
      <c r="B9" s="196"/>
      <c r="C9" s="196"/>
      <c r="D9" s="196"/>
      <c r="E9" s="196"/>
      <c r="F9" s="217"/>
      <c r="G9" s="217"/>
      <c r="H9" s="196"/>
      <c r="I9" s="196"/>
      <c r="J9" s="344"/>
      <c r="K9" s="347"/>
      <c r="L9" s="204"/>
      <c r="M9" s="204"/>
      <c r="N9" s="204"/>
    </row>
    <row r="10" spans="1:14" s="134" customFormat="1" ht="64.900000000000006" customHeight="1">
      <c r="A10" s="194">
        <v>2</v>
      </c>
      <c r="B10" s="194" t="s">
        <v>374</v>
      </c>
      <c r="C10" s="194">
        <v>129</v>
      </c>
      <c r="D10" s="194" t="s">
        <v>120</v>
      </c>
      <c r="E10" s="194" t="s">
        <v>383</v>
      </c>
      <c r="F10" s="72" t="s">
        <v>384</v>
      </c>
      <c r="G10" s="194" t="s">
        <v>24</v>
      </c>
      <c r="H10" s="194" t="s">
        <v>385</v>
      </c>
      <c r="I10" s="194" t="s">
        <v>386</v>
      </c>
      <c r="J10" s="342">
        <v>114425000</v>
      </c>
      <c r="K10" s="345" t="s">
        <v>93</v>
      </c>
      <c r="L10" s="203" t="s">
        <v>1006</v>
      </c>
      <c r="M10" s="355" t="s">
        <v>714</v>
      </c>
      <c r="N10" s="203" t="s">
        <v>687</v>
      </c>
    </row>
    <row r="11" spans="1:14" s="134" customFormat="1" ht="33.6" customHeight="1">
      <c r="A11" s="195"/>
      <c r="B11" s="195"/>
      <c r="C11" s="195"/>
      <c r="D11" s="195"/>
      <c r="E11" s="195"/>
      <c r="F11" s="77" t="s">
        <v>671</v>
      </c>
      <c r="G11" s="195"/>
      <c r="H11" s="195"/>
      <c r="I11" s="195"/>
      <c r="J11" s="343"/>
      <c r="K11" s="346"/>
      <c r="L11" s="202"/>
      <c r="M11" s="202"/>
      <c r="N11" s="202"/>
    </row>
    <row r="12" spans="1:14" s="134" customFormat="1" ht="48.6" customHeight="1">
      <c r="A12" s="195"/>
      <c r="B12" s="195"/>
      <c r="C12" s="195"/>
      <c r="D12" s="195"/>
      <c r="E12" s="195"/>
      <c r="F12" s="216" t="s">
        <v>686</v>
      </c>
      <c r="G12" s="195"/>
      <c r="H12" s="195"/>
      <c r="I12" s="195"/>
      <c r="J12" s="343"/>
      <c r="K12" s="346"/>
      <c r="L12" s="202"/>
      <c r="M12" s="202"/>
      <c r="N12" s="202"/>
    </row>
    <row r="13" spans="1:14" s="134" customFormat="1" ht="18" customHeight="1">
      <c r="A13" s="196"/>
      <c r="B13" s="196"/>
      <c r="C13" s="196"/>
      <c r="D13" s="196"/>
      <c r="E13" s="196"/>
      <c r="F13" s="217"/>
      <c r="G13" s="196"/>
      <c r="H13" s="196"/>
      <c r="I13" s="196"/>
      <c r="J13" s="344"/>
      <c r="K13" s="347"/>
      <c r="L13" s="204"/>
      <c r="M13" s="204"/>
      <c r="N13" s="204"/>
    </row>
    <row r="14" spans="1:14" s="134" customFormat="1" ht="48" customHeight="1">
      <c r="A14" s="194">
        <v>3</v>
      </c>
      <c r="B14" s="194" t="s">
        <v>374</v>
      </c>
      <c r="C14" s="194">
        <v>133</v>
      </c>
      <c r="D14" s="194" t="s">
        <v>123</v>
      </c>
      <c r="E14" s="194" t="s">
        <v>387</v>
      </c>
      <c r="F14" s="72" t="s">
        <v>384</v>
      </c>
      <c r="G14" s="194" t="s">
        <v>24</v>
      </c>
      <c r="H14" s="194" t="s">
        <v>388</v>
      </c>
      <c r="I14" s="194" t="s">
        <v>389</v>
      </c>
      <c r="J14" s="342">
        <v>298500000</v>
      </c>
      <c r="K14" s="345" t="s">
        <v>93</v>
      </c>
      <c r="L14" s="203" t="s">
        <v>379</v>
      </c>
      <c r="M14" s="203" t="s">
        <v>798</v>
      </c>
      <c r="N14" s="203" t="s">
        <v>630</v>
      </c>
    </row>
    <row r="15" spans="1:14" s="134" customFormat="1" ht="44.45" customHeight="1">
      <c r="A15" s="195"/>
      <c r="B15" s="195"/>
      <c r="C15" s="195"/>
      <c r="D15" s="195"/>
      <c r="E15" s="195"/>
      <c r="F15" s="72" t="s">
        <v>140</v>
      </c>
      <c r="G15" s="195"/>
      <c r="H15" s="195"/>
      <c r="I15" s="195"/>
      <c r="J15" s="343"/>
      <c r="K15" s="346"/>
      <c r="L15" s="202"/>
      <c r="M15" s="202"/>
      <c r="N15" s="202"/>
    </row>
    <row r="16" spans="1:14" s="134" customFormat="1" ht="38.450000000000003" customHeight="1">
      <c r="A16" s="195"/>
      <c r="B16" s="195"/>
      <c r="C16" s="195"/>
      <c r="D16" s="195"/>
      <c r="E16" s="195"/>
      <c r="F16" s="194" t="s">
        <v>390</v>
      </c>
      <c r="G16" s="195"/>
      <c r="H16" s="195"/>
      <c r="I16" s="195"/>
      <c r="J16" s="343"/>
      <c r="K16" s="346"/>
      <c r="L16" s="202"/>
      <c r="M16" s="202"/>
      <c r="N16" s="202"/>
    </row>
    <row r="17" spans="1:14" s="134" customFormat="1" ht="45.6" customHeight="1">
      <c r="A17" s="196"/>
      <c r="B17" s="196"/>
      <c r="C17" s="196"/>
      <c r="D17" s="196"/>
      <c r="E17" s="196"/>
      <c r="F17" s="196"/>
      <c r="G17" s="196"/>
      <c r="H17" s="196"/>
      <c r="I17" s="196"/>
      <c r="J17" s="344"/>
      <c r="K17" s="347"/>
      <c r="L17" s="204"/>
      <c r="M17" s="204"/>
      <c r="N17" s="204"/>
    </row>
    <row r="18" spans="1:14" s="134" customFormat="1" ht="52.5" customHeight="1">
      <c r="A18" s="194">
        <v>4</v>
      </c>
      <c r="B18" s="194" t="s">
        <v>374</v>
      </c>
      <c r="C18" s="194">
        <v>140</v>
      </c>
      <c r="D18" s="194" t="s">
        <v>391</v>
      </c>
      <c r="E18" s="194" t="s">
        <v>841</v>
      </c>
      <c r="F18" s="72" t="s">
        <v>384</v>
      </c>
      <c r="G18" s="194" t="s">
        <v>24</v>
      </c>
      <c r="H18" s="194" t="s">
        <v>392</v>
      </c>
      <c r="I18" s="194" t="s">
        <v>393</v>
      </c>
      <c r="J18" s="342">
        <v>62000000</v>
      </c>
      <c r="K18" s="345" t="s">
        <v>93</v>
      </c>
      <c r="L18" s="203" t="s">
        <v>780</v>
      </c>
      <c r="M18" s="203" t="s">
        <v>840</v>
      </c>
      <c r="N18" s="203" t="s">
        <v>839</v>
      </c>
    </row>
    <row r="19" spans="1:14" s="134" customFormat="1" ht="55.15" customHeight="1">
      <c r="A19" s="195"/>
      <c r="B19" s="195"/>
      <c r="C19" s="195"/>
      <c r="D19" s="195"/>
      <c r="E19" s="195"/>
      <c r="F19" s="77" t="s">
        <v>835</v>
      </c>
      <c r="G19" s="195"/>
      <c r="H19" s="195"/>
      <c r="I19" s="195"/>
      <c r="J19" s="343"/>
      <c r="K19" s="346"/>
      <c r="L19" s="202"/>
      <c r="M19" s="202"/>
      <c r="N19" s="202"/>
    </row>
    <row r="20" spans="1:14" s="134" customFormat="1" ht="32.450000000000003" customHeight="1">
      <c r="A20" s="195"/>
      <c r="B20" s="195"/>
      <c r="C20" s="195"/>
      <c r="D20" s="195"/>
      <c r="E20" s="195"/>
      <c r="F20" s="216" t="s">
        <v>836</v>
      </c>
      <c r="G20" s="195"/>
      <c r="H20" s="195"/>
      <c r="I20" s="195"/>
      <c r="J20" s="343"/>
      <c r="K20" s="346"/>
      <c r="L20" s="202"/>
      <c r="M20" s="202"/>
      <c r="N20" s="202"/>
    </row>
    <row r="21" spans="1:14" s="134" customFormat="1" ht="112.9" customHeight="1">
      <c r="A21" s="196"/>
      <c r="B21" s="196"/>
      <c r="C21" s="196"/>
      <c r="D21" s="196"/>
      <c r="E21" s="196"/>
      <c r="F21" s="217"/>
      <c r="G21" s="196"/>
      <c r="H21" s="196"/>
      <c r="I21" s="196"/>
      <c r="J21" s="344"/>
      <c r="K21" s="347"/>
      <c r="L21" s="204"/>
      <c r="M21" s="204"/>
      <c r="N21" s="204"/>
    </row>
    <row r="22" spans="1:14" s="134" customFormat="1" ht="75" customHeight="1">
      <c r="A22" s="195">
        <v>5</v>
      </c>
      <c r="B22" s="194" t="s">
        <v>374</v>
      </c>
      <c r="C22" s="194">
        <v>140</v>
      </c>
      <c r="D22" s="194" t="s">
        <v>391</v>
      </c>
      <c r="E22" s="194" t="s">
        <v>842</v>
      </c>
      <c r="F22" s="72" t="s">
        <v>384</v>
      </c>
      <c r="G22" s="194" t="s">
        <v>24</v>
      </c>
      <c r="H22" s="194" t="s">
        <v>392</v>
      </c>
      <c r="I22" s="194" t="s">
        <v>393</v>
      </c>
      <c r="J22" s="342">
        <v>62000000</v>
      </c>
      <c r="K22" s="345" t="s">
        <v>93</v>
      </c>
      <c r="L22" s="203" t="s">
        <v>837</v>
      </c>
      <c r="M22" s="203" t="s">
        <v>838</v>
      </c>
      <c r="N22" s="203" t="s">
        <v>833</v>
      </c>
    </row>
    <row r="23" spans="1:14" s="134" customFormat="1" ht="39.6" customHeight="1">
      <c r="A23" s="195"/>
      <c r="B23" s="195"/>
      <c r="C23" s="195"/>
      <c r="D23" s="195"/>
      <c r="E23" s="195"/>
      <c r="F23" s="79" t="s">
        <v>834</v>
      </c>
      <c r="G23" s="195"/>
      <c r="H23" s="195"/>
      <c r="I23" s="195"/>
      <c r="J23" s="343"/>
      <c r="K23" s="346"/>
      <c r="L23" s="202"/>
      <c r="M23" s="202"/>
      <c r="N23" s="202"/>
    </row>
    <row r="24" spans="1:14" s="134" customFormat="1" ht="46.9" customHeight="1">
      <c r="A24" s="195"/>
      <c r="B24" s="195"/>
      <c r="C24" s="195"/>
      <c r="D24" s="195"/>
      <c r="E24" s="195"/>
      <c r="F24" s="333" t="s">
        <v>951</v>
      </c>
      <c r="G24" s="195"/>
      <c r="H24" s="195"/>
      <c r="I24" s="195"/>
      <c r="J24" s="343"/>
      <c r="K24" s="346"/>
      <c r="L24" s="202"/>
      <c r="M24" s="202"/>
      <c r="N24" s="202"/>
    </row>
    <row r="25" spans="1:14" s="134" customFormat="1" ht="88.15" customHeight="1">
      <c r="A25" s="196"/>
      <c r="B25" s="196"/>
      <c r="C25" s="196"/>
      <c r="D25" s="196"/>
      <c r="E25" s="196"/>
      <c r="F25" s="328"/>
      <c r="G25" s="196"/>
      <c r="H25" s="196"/>
      <c r="I25" s="196"/>
      <c r="J25" s="344"/>
      <c r="K25" s="347"/>
      <c r="L25" s="204"/>
      <c r="M25" s="204"/>
      <c r="N25" s="204"/>
    </row>
    <row r="26" spans="1:14" s="22" customFormat="1" ht="54" customHeight="1">
      <c r="A26" s="194">
        <v>6</v>
      </c>
      <c r="B26" s="194" t="s">
        <v>374</v>
      </c>
      <c r="C26" s="194">
        <v>135</v>
      </c>
      <c r="D26" s="194" t="s">
        <v>126</v>
      </c>
      <c r="E26" s="194" t="s">
        <v>545</v>
      </c>
      <c r="F26" s="76" t="s">
        <v>394</v>
      </c>
      <c r="G26" s="194" t="s">
        <v>807</v>
      </c>
      <c r="H26" s="194" t="s">
        <v>546</v>
      </c>
      <c r="I26" s="194" t="s">
        <v>395</v>
      </c>
      <c r="J26" s="342">
        <v>149250000</v>
      </c>
      <c r="K26" s="345" t="s">
        <v>93</v>
      </c>
      <c r="L26" s="203" t="s">
        <v>846</v>
      </c>
      <c r="M26" s="301" t="s">
        <v>847</v>
      </c>
      <c r="N26" s="203" t="s">
        <v>851</v>
      </c>
    </row>
    <row r="27" spans="1:14" s="22" customFormat="1" ht="54.6" customHeight="1">
      <c r="A27" s="195"/>
      <c r="B27" s="195"/>
      <c r="C27" s="195"/>
      <c r="D27" s="195"/>
      <c r="E27" s="195"/>
      <c r="F27" s="76" t="s">
        <v>848</v>
      </c>
      <c r="G27" s="195"/>
      <c r="H27" s="195"/>
      <c r="I27" s="195"/>
      <c r="J27" s="343"/>
      <c r="K27" s="346"/>
      <c r="L27" s="202"/>
      <c r="M27" s="297"/>
      <c r="N27" s="202"/>
    </row>
    <row r="28" spans="1:14" s="22" customFormat="1" ht="27" customHeight="1">
      <c r="A28" s="195"/>
      <c r="B28" s="195"/>
      <c r="C28" s="195"/>
      <c r="D28" s="195"/>
      <c r="E28" s="195"/>
      <c r="F28" s="194" t="s">
        <v>850</v>
      </c>
      <c r="G28" s="195"/>
      <c r="H28" s="195"/>
      <c r="I28" s="195"/>
      <c r="J28" s="343"/>
      <c r="K28" s="346"/>
      <c r="L28" s="202"/>
      <c r="M28" s="297"/>
      <c r="N28" s="202"/>
    </row>
    <row r="29" spans="1:14" s="22" customFormat="1" ht="25.15" customHeight="1">
      <c r="A29" s="196"/>
      <c r="B29" s="196"/>
      <c r="C29" s="196"/>
      <c r="D29" s="196"/>
      <c r="E29" s="196"/>
      <c r="F29" s="196"/>
      <c r="G29" s="196"/>
      <c r="H29" s="196"/>
      <c r="I29" s="196"/>
      <c r="J29" s="344"/>
      <c r="K29" s="347"/>
      <c r="L29" s="204"/>
      <c r="M29" s="298"/>
      <c r="N29" s="204"/>
    </row>
    <row r="30" spans="1:14" s="22" customFormat="1" ht="62.45" customHeight="1">
      <c r="A30" s="194">
        <v>7</v>
      </c>
      <c r="B30" s="194" t="s">
        <v>374</v>
      </c>
      <c r="C30" s="194">
        <v>135</v>
      </c>
      <c r="D30" s="194" t="s">
        <v>126</v>
      </c>
      <c r="E30" s="273" t="s">
        <v>547</v>
      </c>
      <c r="F30" s="76" t="s">
        <v>394</v>
      </c>
      <c r="G30" s="194" t="s">
        <v>807</v>
      </c>
      <c r="H30" s="194" t="s">
        <v>548</v>
      </c>
      <c r="I30" s="194" t="s">
        <v>549</v>
      </c>
      <c r="J30" s="342">
        <v>49750000</v>
      </c>
      <c r="K30" s="345" t="s">
        <v>93</v>
      </c>
      <c r="L30" s="203" t="s">
        <v>846</v>
      </c>
      <c r="M30" s="301" t="s">
        <v>847</v>
      </c>
      <c r="N30" s="203" t="s">
        <v>851</v>
      </c>
    </row>
    <row r="31" spans="1:14" s="22" customFormat="1" ht="59.45" customHeight="1">
      <c r="A31" s="195"/>
      <c r="B31" s="195"/>
      <c r="C31" s="195"/>
      <c r="D31" s="195"/>
      <c r="E31" s="274"/>
      <c r="F31" s="76" t="s">
        <v>848</v>
      </c>
      <c r="G31" s="195"/>
      <c r="H31" s="353"/>
      <c r="I31" s="353"/>
      <c r="J31" s="353"/>
      <c r="K31" s="346"/>
      <c r="L31" s="202"/>
      <c r="M31" s="297"/>
      <c r="N31" s="202"/>
    </row>
    <row r="32" spans="1:14" s="22" customFormat="1" ht="33" customHeight="1">
      <c r="A32" s="195"/>
      <c r="B32" s="195"/>
      <c r="C32" s="195"/>
      <c r="D32" s="195"/>
      <c r="E32" s="274"/>
      <c r="F32" s="194" t="s">
        <v>850</v>
      </c>
      <c r="G32" s="195"/>
      <c r="H32" s="353"/>
      <c r="I32" s="353"/>
      <c r="J32" s="353"/>
      <c r="K32" s="346"/>
      <c r="L32" s="202"/>
      <c r="M32" s="297"/>
      <c r="N32" s="202"/>
    </row>
    <row r="33" spans="1:14" s="22" customFormat="1" ht="40.9" customHeight="1">
      <c r="A33" s="196"/>
      <c r="B33" s="196"/>
      <c r="C33" s="196"/>
      <c r="D33" s="196"/>
      <c r="E33" s="275"/>
      <c r="F33" s="196"/>
      <c r="G33" s="196"/>
      <c r="H33" s="354"/>
      <c r="I33" s="354"/>
      <c r="J33" s="354"/>
      <c r="K33" s="347"/>
      <c r="L33" s="204"/>
      <c r="M33" s="298"/>
      <c r="N33" s="204"/>
    </row>
    <row r="34" spans="1:14" s="144" customFormat="1" ht="78.599999999999994" customHeight="1">
      <c r="A34" s="194">
        <v>8</v>
      </c>
      <c r="B34" s="194" t="s">
        <v>374</v>
      </c>
      <c r="C34" s="194">
        <v>135</v>
      </c>
      <c r="D34" s="194" t="s">
        <v>126</v>
      </c>
      <c r="E34" s="194" t="s">
        <v>545</v>
      </c>
      <c r="F34" s="76" t="s">
        <v>394</v>
      </c>
      <c r="G34" s="194" t="s">
        <v>24</v>
      </c>
      <c r="H34" s="194" t="s">
        <v>546</v>
      </c>
      <c r="I34" s="194" t="s">
        <v>395</v>
      </c>
      <c r="J34" s="342">
        <v>149250000</v>
      </c>
      <c r="K34" s="345" t="s">
        <v>93</v>
      </c>
      <c r="L34" s="203" t="s">
        <v>1079</v>
      </c>
      <c r="M34" s="301" t="s">
        <v>844</v>
      </c>
      <c r="N34" s="203" t="s">
        <v>845</v>
      </c>
    </row>
    <row r="35" spans="1:14" s="144" customFormat="1" ht="61.5" customHeight="1">
      <c r="A35" s="195"/>
      <c r="B35" s="195"/>
      <c r="C35" s="195"/>
      <c r="D35" s="195"/>
      <c r="E35" s="195"/>
      <c r="F35" s="76" t="s">
        <v>1083</v>
      </c>
      <c r="G35" s="195"/>
      <c r="H35" s="195"/>
      <c r="I35" s="195"/>
      <c r="J35" s="343"/>
      <c r="K35" s="346"/>
      <c r="L35" s="202"/>
      <c r="M35" s="297"/>
      <c r="N35" s="202"/>
    </row>
    <row r="36" spans="1:14" s="144" customFormat="1" ht="27" customHeight="1">
      <c r="A36" s="195"/>
      <c r="B36" s="195"/>
      <c r="C36" s="195"/>
      <c r="D36" s="195"/>
      <c r="E36" s="195"/>
      <c r="F36" s="194" t="s">
        <v>1084</v>
      </c>
      <c r="G36" s="195"/>
      <c r="H36" s="195"/>
      <c r="I36" s="195"/>
      <c r="J36" s="343"/>
      <c r="K36" s="346"/>
      <c r="L36" s="202"/>
      <c r="M36" s="297"/>
      <c r="N36" s="202"/>
    </row>
    <row r="37" spans="1:14" s="144" customFormat="1" ht="64.900000000000006" customHeight="1">
      <c r="A37" s="196"/>
      <c r="B37" s="196"/>
      <c r="C37" s="196"/>
      <c r="D37" s="196"/>
      <c r="E37" s="196"/>
      <c r="F37" s="196"/>
      <c r="G37" s="196"/>
      <c r="H37" s="196"/>
      <c r="I37" s="196"/>
      <c r="J37" s="344"/>
      <c r="K37" s="347"/>
      <c r="L37" s="204"/>
      <c r="M37" s="298"/>
      <c r="N37" s="204"/>
    </row>
    <row r="38" spans="1:14" s="144" customFormat="1" ht="64.900000000000006" customHeight="1">
      <c r="A38" s="194">
        <v>9</v>
      </c>
      <c r="B38" s="194" t="s">
        <v>374</v>
      </c>
      <c r="C38" s="194">
        <v>135</v>
      </c>
      <c r="D38" s="194" t="s">
        <v>126</v>
      </c>
      <c r="E38" s="194" t="s">
        <v>545</v>
      </c>
      <c r="F38" s="72" t="s">
        <v>1080</v>
      </c>
      <c r="G38" s="194" t="s">
        <v>484</v>
      </c>
      <c r="H38" s="194" t="s">
        <v>1081</v>
      </c>
      <c r="I38" s="194" t="s">
        <v>1082</v>
      </c>
      <c r="J38" s="342" t="s">
        <v>1078</v>
      </c>
      <c r="K38" s="345" t="s">
        <v>93</v>
      </c>
      <c r="L38" s="203" t="s">
        <v>843</v>
      </c>
      <c r="M38" s="558" t="s">
        <v>1104</v>
      </c>
      <c r="N38" s="208" t="s">
        <v>1105</v>
      </c>
    </row>
    <row r="39" spans="1:14" s="144" customFormat="1" ht="104.45" customHeight="1">
      <c r="A39" s="195"/>
      <c r="B39" s="195"/>
      <c r="C39" s="195"/>
      <c r="D39" s="195"/>
      <c r="E39" s="195"/>
      <c r="F39" s="72" t="s">
        <v>1100</v>
      </c>
      <c r="G39" s="195"/>
      <c r="H39" s="195"/>
      <c r="I39" s="195"/>
      <c r="J39" s="343"/>
      <c r="K39" s="346"/>
      <c r="L39" s="202"/>
      <c r="M39" s="558"/>
      <c r="N39" s="208"/>
    </row>
    <row r="40" spans="1:14" s="144" customFormat="1" ht="64.900000000000006" customHeight="1">
      <c r="A40" s="195"/>
      <c r="B40" s="195"/>
      <c r="C40" s="195"/>
      <c r="D40" s="195"/>
      <c r="E40" s="195"/>
      <c r="F40" s="194" t="s">
        <v>1101</v>
      </c>
      <c r="G40" s="195"/>
      <c r="H40" s="195"/>
      <c r="I40" s="195"/>
      <c r="J40" s="343"/>
      <c r="K40" s="346"/>
      <c r="L40" s="202"/>
      <c r="M40" s="558"/>
      <c r="N40" s="208"/>
    </row>
    <row r="41" spans="1:14" s="144" customFormat="1" ht="91.9" customHeight="1">
      <c r="A41" s="196"/>
      <c r="B41" s="196"/>
      <c r="C41" s="196"/>
      <c r="D41" s="196"/>
      <c r="E41" s="196"/>
      <c r="F41" s="196"/>
      <c r="G41" s="196"/>
      <c r="H41" s="196"/>
      <c r="I41" s="196"/>
      <c r="J41" s="344"/>
      <c r="K41" s="347"/>
      <c r="L41" s="204"/>
      <c r="M41" s="558"/>
      <c r="N41" s="208"/>
    </row>
    <row r="42" spans="1:14" s="144" customFormat="1" ht="62.45" customHeight="1">
      <c r="A42" s="194">
        <v>10</v>
      </c>
      <c r="B42" s="194" t="s">
        <v>374</v>
      </c>
      <c r="C42" s="194">
        <v>135</v>
      </c>
      <c r="D42" s="194" t="s">
        <v>126</v>
      </c>
      <c r="E42" s="273" t="s">
        <v>547</v>
      </c>
      <c r="F42" s="76" t="s">
        <v>394</v>
      </c>
      <c r="G42" s="194" t="s">
        <v>24</v>
      </c>
      <c r="H42" s="194" t="s">
        <v>548</v>
      </c>
      <c r="I42" s="194" t="s">
        <v>549</v>
      </c>
      <c r="J42" s="342">
        <v>49750000</v>
      </c>
      <c r="K42" s="345" t="s">
        <v>93</v>
      </c>
      <c r="L42" s="203" t="s">
        <v>843</v>
      </c>
      <c r="M42" s="301" t="s">
        <v>1007</v>
      </c>
      <c r="N42" s="203" t="s">
        <v>845</v>
      </c>
    </row>
    <row r="43" spans="1:14" s="144" customFormat="1" ht="78.75" customHeight="1">
      <c r="A43" s="195"/>
      <c r="B43" s="195"/>
      <c r="C43" s="195"/>
      <c r="D43" s="195"/>
      <c r="E43" s="274"/>
      <c r="F43" s="76" t="s">
        <v>880</v>
      </c>
      <c r="G43" s="195"/>
      <c r="H43" s="353"/>
      <c r="I43" s="353"/>
      <c r="J43" s="353"/>
      <c r="K43" s="346"/>
      <c r="L43" s="202"/>
      <c r="M43" s="297"/>
      <c r="N43" s="202"/>
    </row>
    <row r="44" spans="1:14" s="144" customFormat="1" ht="33" customHeight="1">
      <c r="A44" s="195"/>
      <c r="B44" s="195"/>
      <c r="C44" s="195"/>
      <c r="D44" s="195"/>
      <c r="E44" s="274"/>
      <c r="F44" s="194" t="s">
        <v>954</v>
      </c>
      <c r="G44" s="195"/>
      <c r="H44" s="353"/>
      <c r="I44" s="353"/>
      <c r="J44" s="353"/>
      <c r="K44" s="346"/>
      <c r="L44" s="202"/>
      <c r="M44" s="297"/>
      <c r="N44" s="202"/>
    </row>
    <row r="45" spans="1:14" s="144" customFormat="1" ht="40.9" customHeight="1">
      <c r="A45" s="196"/>
      <c r="B45" s="196"/>
      <c r="C45" s="196"/>
      <c r="D45" s="196"/>
      <c r="E45" s="275"/>
      <c r="F45" s="196"/>
      <c r="G45" s="196"/>
      <c r="H45" s="354"/>
      <c r="I45" s="354"/>
      <c r="J45" s="354"/>
      <c r="K45" s="347"/>
      <c r="L45" s="204"/>
      <c r="M45" s="298"/>
      <c r="N45" s="204"/>
    </row>
    <row r="46" spans="1:14" s="22" customFormat="1" ht="63.6" customHeight="1">
      <c r="A46" s="194">
        <v>11</v>
      </c>
      <c r="B46" s="194" t="s">
        <v>374</v>
      </c>
      <c r="C46" s="194">
        <v>136</v>
      </c>
      <c r="D46" s="194" t="s">
        <v>126</v>
      </c>
      <c r="E46" s="194" t="s">
        <v>396</v>
      </c>
      <c r="F46" s="72" t="s">
        <v>397</v>
      </c>
      <c r="G46" s="194" t="s">
        <v>807</v>
      </c>
      <c r="H46" s="194" t="s">
        <v>398</v>
      </c>
      <c r="I46" s="194" t="s">
        <v>399</v>
      </c>
      <c r="J46" s="342">
        <v>79600000</v>
      </c>
      <c r="K46" s="345" t="s">
        <v>93</v>
      </c>
      <c r="L46" s="203" t="s">
        <v>846</v>
      </c>
      <c r="M46" s="301" t="s">
        <v>854</v>
      </c>
      <c r="N46" s="203" t="s">
        <v>855</v>
      </c>
    </row>
    <row r="47" spans="1:14" s="22" customFormat="1" ht="57.6" customHeight="1">
      <c r="A47" s="195"/>
      <c r="B47" s="195"/>
      <c r="C47" s="195"/>
      <c r="D47" s="195"/>
      <c r="E47" s="195"/>
      <c r="F47" s="72" t="s">
        <v>852</v>
      </c>
      <c r="G47" s="195"/>
      <c r="H47" s="195"/>
      <c r="I47" s="195"/>
      <c r="J47" s="343"/>
      <c r="K47" s="346"/>
      <c r="L47" s="202"/>
      <c r="M47" s="297"/>
      <c r="N47" s="202"/>
    </row>
    <row r="48" spans="1:14" s="22" customFormat="1" ht="37.15" customHeight="1">
      <c r="A48" s="195"/>
      <c r="B48" s="195"/>
      <c r="C48" s="195"/>
      <c r="D48" s="195"/>
      <c r="E48" s="195"/>
      <c r="F48" s="194" t="s">
        <v>853</v>
      </c>
      <c r="G48" s="195"/>
      <c r="H48" s="195"/>
      <c r="I48" s="195"/>
      <c r="J48" s="343"/>
      <c r="K48" s="346"/>
      <c r="L48" s="202"/>
      <c r="M48" s="297"/>
      <c r="N48" s="202"/>
    </row>
    <row r="49" spans="1:16" s="22" customFormat="1" ht="25.15" customHeight="1">
      <c r="A49" s="196"/>
      <c r="B49" s="196"/>
      <c r="C49" s="196"/>
      <c r="D49" s="196"/>
      <c r="E49" s="196"/>
      <c r="F49" s="196"/>
      <c r="G49" s="196"/>
      <c r="H49" s="196"/>
      <c r="I49" s="196"/>
      <c r="J49" s="344"/>
      <c r="K49" s="347"/>
      <c r="L49" s="204"/>
      <c r="M49" s="298"/>
      <c r="N49" s="204"/>
    </row>
    <row r="50" spans="1:16" s="22" customFormat="1" ht="63.6" customHeight="1">
      <c r="A50" s="194">
        <v>12</v>
      </c>
      <c r="B50" s="194" t="s">
        <v>374</v>
      </c>
      <c r="C50" s="194">
        <v>136</v>
      </c>
      <c r="D50" s="194" t="s">
        <v>126</v>
      </c>
      <c r="E50" s="194" t="s">
        <v>396</v>
      </c>
      <c r="F50" s="72" t="s">
        <v>397</v>
      </c>
      <c r="G50" s="194" t="s">
        <v>24</v>
      </c>
      <c r="H50" s="194" t="s">
        <v>398</v>
      </c>
      <c r="I50" s="194" t="s">
        <v>399</v>
      </c>
      <c r="J50" s="342">
        <v>79600000</v>
      </c>
      <c r="K50" s="345" t="s">
        <v>93</v>
      </c>
      <c r="L50" s="203" t="s">
        <v>843</v>
      </c>
      <c r="M50" s="301" t="s">
        <v>844</v>
      </c>
      <c r="N50" s="203" t="s">
        <v>849</v>
      </c>
    </row>
    <row r="51" spans="1:16" s="22" customFormat="1" ht="57.6" customHeight="1">
      <c r="A51" s="195"/>
      <c r="B51" s="195"/>
      <c r="C51" s="195"/>
      <c r="D51" s="195"/>
      <c r="E51" s="195"/>
      <c r="F51" s="145" t="s">
        <v>856</v>
      </c>
      <c r="G51" s="195"/>
      <c r="H51" s="195"/>
      <c r="I51" s="195"/>
      <c r="J51" s="343"/>
      <c r="K51" s="346"/>
      <c r="L51" s="202"/>
      <c r="M51" s="297"/>
      <c r="N51" s="202"/>
    </row>
    <row r="52" spans="1:16" s="22" customFormat="1" ht="37.15" customHeight="1">
      <c r="A52" s="195"/>
      <c r="B52" s="195"/>
      <c r="C52" s="195"/>
      <c r="D52" s="195"/>
      <c r="E52" s="195"/>
      <c r="F52" s="194" t="s">
        <v>955</v>
      </c>
      <c r="G52" s="195"/>
      <c r="H52" s="195"/>
      <c r="I52" s="195"/>
      <c r="J52" s="343"/>
      <c r="K52" s="346"/>
      <c r="L52" s="202"/>
      <c r="M52" s="297"/>
      <c r="N52" s="202"/>
    </row>
    <row r="53" spans="1:16" s="22" customFormat="1" ht="25.15" customHeight="1">
      <c r="A53" s="196"/>
      <c r="B53" s="196"/>
      <c r="C53" s="196"/>
      <c r="D53" s="196"/>
      <c r="E53" s="196"/>
      <c r="F53" s="196"/>
      <c r="G53" s="196"/>
      <c r="H53" s="196"/>
      <c r="I53" s="196"/>
      <c r="J53" s="344"/>
      <c r="K53" s="347"/>
      <c r="L53" s="204"/>
      <c r="M53" s="298"/>
      <c r="N53" s="204"/>
    </row>
    <row r="54" spans="1:16" s="22" customFormat="1" ht="25.15" customHeight="1">
      <c r="A54" s="2"/>
      <c r="B54" s="2"/>
      <c r="C54" s="2"/>
      <c r="D54" s="2"/>
      <c r="E54" s="68"/>
      <c r="F54" s="2"/>
      <c r="G54" s="3"/>
      <c r="H54" s="2"/>
      <c r="I54" s="2"/>
      <c r="J54" s="146"/>
      <c r="K54" s="147"/>
      <c r="L54" s="23"/>
      <c r="M54" s="148"/>
      <c r="N54" s="23"/>
    </row>
    <row r="55" spans="1:16" ht="16.5">
      <c r="I55" s="17"/>
      <c r="J55" s="4"/>
      <c r="K55" s="22"/>
      <c r="M55" s="20"/>
      <c r="N55" s="20"/>
    </row>
    <row r="56" spans="1:16">
      <c r="J56" s="20"/>
      <c r="K56" s="22"/>
      <c r="M56" s="20"/>
      <c r="N56" s="20"/>
    </row>
    <row r="57" spans="1:16">
      <c r="A57"/>
      <c r="B57"/>
      <c r="C57"/>
      <c r="D57"/>
      <c r="E57"/>
      <c r="F57"/>
      <c r="G57"/>
      <c r="H57"/>
      <c r="I57"/>
      <c r="J57"/>
      <c r="K57"/>
      <c r="L57"/>
      <c r="M57"/>
      <c r="N57"/>
      <c r="O57"/>
      <c r="P57"/>
    </row>
    <row r="58" spans="1:16">
      <c r="A58"/>
      <c r="B58"/>
      <c r="C58"/>
      <c r="D58"/>
      <c r="E58"/>
      <c r="F58"/>
      <c r="G58"/>
      <c r="H58"/>
      <c r="I58"/>
      <c r="J58"/>
      <c r="K58"/>
      <c r="L58"/>
      <c r="M58"/>
      <c r="N58"/>
      <c r="O58"/>
      <c r="P58"/>
    </row>
    <row r="59" spans="1:16">
      <c r="A59"/>
      <c r="B59"/>
      <c r="C59"/>
      <c r="D59"/>
      <c r="E59"/>
      <c r="F59"/>
      <c r="G59"/>
      <c r="H59"/>
      <c r="I59"/>
      <c r="J59"/>
      <c r="K59"/>
      <c r="L59"/>
      <c r="M59"/>
      <c r="N59"/>
      <c r="O59"/>
      <c r="P59"/>
    </row>
    <row r="60" spans="1:16">
      <c r="A60"/>
      <c r="B60"/>
      <c r="C60"/>
      <c r="D60"/>
      <c r="E60"/>
      <c r="F60"/>
      <c r="G60"/>
      <c r="H60"/>
      <c r="I60"/>
      <c r="J60"/>
      <c r="K60"/>
      <c r="L60"/>
      <c r="M60"/>
      <c r="N60"/>
      <c r="O60"/>
      <c r="P60"/>
    </row>
    <row r="61" spans="1:16">
      <c r="A61"/>
      <c r="B61"/>
      <c r="C61"/>
      <c r="D61"/>
      <c r="E61"/>
      <c r="F61"/>
      <c r="G61"/>
      <c r="H61"/>
      <c r="I61"/>
      <c r="J61"/>
      <c r="K61"/>
      <c r="L61"/>
      <c r="M61"/>
      <c r="N61"/>
      <c r="O61"/>
      <c r="P61"/>
    </row>
    <row r="62" spans="1:16">
      <c r="A62"/>
      <c r="B62"/>
      <c r="C62"/>
      <c r="D62"/>
      <c r="E62"/>
      <c r="F62"/>
      <c r="G62"/>
      <c r="H62"/>
      <c r="I62"/>
      <c r="J62"/>
      <c r="K62"/>
      <c r="L62"/>
      <c r="M62"/>
      <c r="N62"/>
      <c r="O62"/>
      <c r="P62"/>
    </row>
    <row r="63" spans="1:16">
      <c r="A63"/>
      <c r="B63"/>
      <c r="C63"/>
      <c r="D63"/>
      <c r="E63"/>
      <c r="F63"/>
      <c r="G63"/>
      <c r="H63"/>
      <c r="I63"/>
      <c r="J63"/>
      <c r="K63"/>
      <c r="L63"/>
      <c r="M63"/>
      <c r="N63"/>
      <c r="O63"/>
      <c r="P63"/>
    </row>
    <row r="64" spans="1:16">
      <c r="A64"/>
      <c r="B64"/>
      <c r="C64"/>
      <c r="D64"/>
      <c r="E64"/>
      <c r="F64"/>
      <c r="G64"/>
      <c r="H64"/>
      <c r="I64"/>
      <c r="J64"/>
      <c r="K64"/>
      <c r="L64"/>
      <c r="M64"/>
      <c r="N64"/>
      <c r="O64"/>
      <c r="P64"/>
    </row>
    <row r="65" spans="1:16">
      <c r="A65"/>
      <c r="B65"/>
      <c r="C65"/>
      <c r="D65"/>
      <c r="E65"/>
      <c r="F65"/>
      <c r="G65"/>
      <c r="H65"/>
      <c r="I65"/>
      <c r="J65"/>
      <c r="K65"/>
      <c r="L65"/>
      <c r="M65"/>
      <c r="N65"/>
      <c r="O65"/>
      <c r="P65"/>
    </row>
    <row r="66" spans="1:16">
      <c r="A66"/>
      <c r="B66"/>
      <c r="C66"/>
      <c r="D66"/>
      <c r="E66"/>
      <c r="F66"/>
      <c r="G66"/>
      <c r="H66"/>
      <c r="I66"/>
      <c r="J66"/>
      <c r="K66"/>
      <c r="L66"/>
      <c r="M66"/>
      <c r="N66"/>
      <c r="O66"/>
      <c r="P66"/>
    </row>
    <row r="67" spans="1:16">
      <c r="A67"/>
      <c r="B67"/>
      <c r="C67"/>
      <c r="D67"/>
      <c r="E67"/>
      <c r="F67"/>
      <c r="G67"/>
      <c r="H67"/>
      <c r="I67"/>
      <c r="J67"/>
      <c r="K67"/>
      <c r="L67"/>
      <c r="M67"/>
      <c r="N67"/>
      <c r="O67"/>
      <c r="P67"/>
    </row>
    <row r="68" spans="1:16">
      <c r="A68"/>
      <c r="B68"/>
      <c r="C68"/>
      <c r="D68"/>
      <c r="E68"/>
      <c r="F68"/>
      <c r="G68"/>
      <c r="H68"/>
      <c r="I68"/>
      <c r="J68"/>
      <c r="K68"/>
      <c r="L68"/>
      <c r="M68"/>
      <c r="N68"/>
      <c r="O68"/>
      <c r="P68"/>
    </row>
    <row r="69" spans="1:16">
      <c r="A69"/>
      <c r="B69"/>
      <c r="C69"/>
      <c r="D69"/>
      <c r="E69"/>
      <c r="F69"/>
      <c r="G69"/>
      <c r="H69"/>
      <c r="I69"/>
      <c r="J69"/>
      <c r="K69"/>
      <c r="L69"/>
      <c r="M69"/>
      <c r="N69"/>
      <c r="O69"/>
      <c r="P69"/>
    </row>
    <row r="70" spans="1:16">
      <c r="A70"/>
      <c r="B70"/>
      <c r="C70"/>
      <c r="D70"/>
      <c r="E70"/>
      <c r="F70"/>
      <c r="G70"/>
      <c r="H70"/>
      <c r="I70"/>
      <c r="J70"/>
      <c r="K70"/>
      <c r="L70"/>
      <c r="M70"/>
      <c r="N70"/>
      <c r="O70"/>
      <c r="P70"/>
    </row>
    <row r="71" spans="1:16">
      <c r="A71"/>
      <c r="B71"/>
      <c r="C71"/>
      <c r="D71"/>
      <c r="E71"/>
      <c r="F71"/>
      <c r="G71"/>
      <c r="H71"/>
      <c r="I71"/>
      <c r="J71"/>
      <c r="K71"/>
      <c r="L71"/>
      <c r="M71"/>
      <c r="N71"/>
      <c r="O71"/>
      <c r="P71"/>
    </row>
    <row r="72" spans="1:16">
      <c r="A72"/>
      <c r="B72"/>
      <c r="C72"/>
      <c r="D72"/>
      <c r="E72"/>
      <c r="F72"/>
      <c r="G72"/>
      <c r="H72"/>
      <c r="I72"/>
      <c r="J72"/>
      <c r="K72"/>
      <c r="L72"/>
      <c r="M72"/>
      <c r="N72"/>
      <c r="O72"/>
      <c r="P72"/>
    </row>
    <row r="73" spans="1:16">
      <c r="A73"/>
      <c r="B73"/>
      <c r="C73"/>
      <c r="D73"/>
      <c r="E73"/>
      <c r="F73"/>
      <c r="G73"/>
      <c r="H73"/>
      <c r="I73"/>
      <c r="J73"/>
      <c r="K73"/>
      <c r="L73"/>
      <c r="M73"/>
      <c r="N73"/>
      <c r="O73"/>
      <c r="P73"/>
    </row>
    <row r="74" spans="1:16">
      <c r="A74"/>
      <c r="B74"/>
      <c r="C74"/>
      <c r="D74"/>
      <c r="E74"/>
      <c r="F74"/>
      <c r="G74"/>
      <c r="H74"/>
      <c r="I74"/>
      <c r="J74"/>
      <c r="K74"/>
      <c r="L74"/>
      <c r="M74"/>
      <c r="N74"/>
      <c r="O74"/>
      <c r="P74"/>
    </row>
    <row r="75" spans="1:16">
      <c r="A75"/>
      <c r="B75"/>
      <c r="C75"/>
      <c r="D75"/>
      <c r="E75"/>
      <c r="F75"/>
      <c r="G75"/>
      <c r="H75"/>
      <c r="I75"/>
      <c r="J75"/>
      <c r="K75"/>
      <c r="L75"/>
      <c r="M75"/>
      <c r="N75"/>
      <c r="O75"/>
      <c r="P75"/>
    </row>
    <row r="76" spans="1:16">
      <c r="A76"/>
      <c r="B76"/>
      <c r="C76"/>
      <c r="D76"/>
      <c r="E76"/>
      <c r="F76"/>
      <c r="G76"/>
      <c r="H76"/>
      <c r="I76"/>
      <c r="J76"/>
      <c r="K76"/>
      <c r="L76"/>
      <c r="M76"/>
      <c r="N76"/>
      <c r="O76"/>
      <c r="P76"/>
    </row>
    <row r="77" spans="1:16">
      <c r="A77"/>
      <c r="B77"/>
      <c r="C77"/>
      <c r="D77"/>
      <c r="E77"/>
      <c r="F77"/>
      <c r="G77"/>
      <c r="H77"/>
      <c r="I77"/>
      <c r="J77"/>
      <c r="K77"/>
      <c r="L77"/>
      <c r="M77"/>
      <c r="N77"/>
      <c r="O77"/>
      <c r="P77"/>
    </row>
    <row r="78" spans="1:16">
      <c r="A78"/>
      <c r="B78"/>
      <c r="C78"/>
      <c r="D78"/>
      <c r="E78"/>
      <c r="F78"/>
      <c r="G78"/>
      <c r="H78"/>
      <c r="I78"/>
      <c r="J78"/>
      <c r="K78"/>
      <c r="L78"/>
      <c r="M78"/>
      <c r="N78"/>
      <c r="O78"/>
      <c r="P78"/>
    </row>
    <row r="79" spans="1:16">
      <c r="A79"/>
      <c r="B79"/>
      <c r="C79"/>
      <c r="D79"/>
      <c r="E79"/>
      <c r="F79"/>
      <c r="G79"/>
      <c r="H79"/>
      <c r="I79"/>
      <c r="J79"/>
      <c r="K79"/>
      <c r="L79"/>
      <c r="M79"/>
      <c r="N79"/>
      <c r="O79"/>
      <c r="P79"/>
    </row>
    <row r="80" spans="1:16">
      <c r="A80"/>
      <c r="B80"/>
      <c r="C80"/>
      <c r="D80"/>
      <c r="E80"/>
      <c r="F80"/>
      <c r="G80"/>
      <c r="H80"/>
      <c r="I80"/>
      <c r="J80"/>
      <c r="K80"/>
      <c r="L80"/>
      <c r="M80"/>
      <c r="N80"/>
      <c r="O80"/>
      <c r="P80"/>
    </row>
    <row r="81" spans="1:16">
      <c r="A81"/>
      <c r="B81"/>
      <c r="C81"/>
      <c r="D81"/>
      <c r="E81"/>
      <c r="F81"/>
      <c r="G81"/>
      <c r="H81"/>
      <c r="I81"/>
      <c r="J81"/>
      <c r="K81"/>
      <c r="L81"/>
      <c r="M81"/>
      <c r="N81"/>
      <c r="O81"/>
      <c r="P81"/>
    </row>
    <row r="82" spans="1:16">
      <c r="A82"/>
      <c r="B82"/>
      <c r="C82"/>
      <c r="D82"/>
      <c r="E82"/>
      <c r="F82"/>
      <c r="G82"/>
      <c r="H82"/>
      <c r="I82"/>
      <c r="J82"/>
      <c r="K82"/>
      <c r="L82"/>
      <c r="M82"/>
      <c r="N82"/>
      <c r="O82"/>
      <c r="P82"/>
    </row>
    <row r="83" spans="1:16">
      <c r="A83"/>
      <c r="B83"/>
      <c r="C83"/>
      <c r="D83"/>
      <c r="E83"/>
      <c r="F83"/>
      <c r="G83"/>
      <c r="H83"/>
      <c r="I83"/>
      <c r="J83"/>
      <c r="K83"/>
      <c r="L83"/>
      <c r="M83"/>
      <c r="N83"/>
      <c r="O83"/>
      <c r="P83"/>
    </row>
    <row r="84" spans="1:16">
      <c r="A84"/>
      <c r="B84"/>
      <c r="C84"/>
      <c r="D84"/>
      <c r="E84"/>
      <c r="F84"/>
      <c r="G84"/>
      <c r="H84"/>
      <c r="I84"/>
      <c r="J84"/>
      <c r="K84"/>
      <c r="L84"/>
      <c r="M84"/>
      <c r="N84"/>
      <c r="O84"/>
      <c r="P84"/>
    </row>
    <row r="85" spans="1:16">
      <c r="A85"/>
      <c r="B85"/>
      <c r="C85"/>
      <c r="D85"/>
      <c r="E85"/>
      <c r="F85"/>
      <c r="G85"/>
      <c r="H85"/>
      <c r="I85"/>
      <c r="J85"/>
      <c r="K85"/>
      <c r="L85"/>
      <c r="M85"/>
      <c r="N85"/>
      <c r="O85"/>
      <c r="P85"/>
    </row>
    <row r="86" spans="1:16">
      <c r="A86"/>
      <c r="B86"/>
      <c r="C86"/>
      <c r="D86"/>
      <c r="E86"/>
      <c r="F86"/>
      <c r="G86"/>
      <c r="H86"/>
      <c r="I86"/>
      <c r="J86"/>
      <c r="K86"/>
      <c r="L86"/>
      <c r="M86"/>
      <c r="N86"/>
      <c r="O86"/>
      <c r="P86"/>
    </row>
    <row r="87" spans="1:16">
      <c r="A87"/>
      <c r="B87"/>
      <c r="C87"/>
      <c r="D87"/>
      <c r="E87"/>
      <c r="F87"/>
      <c r="G87"/>
      <c r="H87"/>
      <c r="I87"/>
      <c r="J87"/>
      <c r="K87"/>
      <c r="L87"/>
      <c r="M87"/>
      <c r="N87"/>
      <c r="O87"/>
      <c r="P87"/>
    </row>
    <row r="88" spans="1:16">
      <c r="A88"/>
      <c r="B88"/>
      <c r="C88"/>
      <c r="D88"/>
      <c r="E88"/>
      <c r="F88"/>
      <c r="G88"/>
      <c r="H88"/>
      <c r="I88"/>
      <c r="J88"/>
      <c r="K88"/>
      <c r="L88"/>
      <c r="M88"/>
      <c r="N88"/>
      <c r="O88"/>
      <c r="P88"/>
    </row>
    <row r="89" spans="1:16">
      <c r="A89"/>
      <c r="B89"/>
      <c r="C89"/>
      <c r="D89"/>
      <c r="E89"/>
      <c r="F89"/>
      <c r="G89"/>
      <c r="H89"/>
      <c r="I89"/>
      <c r="J89"/>
      <c r="K89"/>
      <c r="L89"/>
      <c r="M89"/>
      <c r="N89"/>
      <c r="O89"/>
      <c r="P89"/>
    </row>
    <row r="90" spans="1:16">
      <c r="A90"/>
      <c r="B90"/>
      <c r="C90"/>
      <c r="D90"/>
      <c r="E90"/>
      <c r="F90"/>
      <c r="G90"/>
      <c r="H90"/>
      <c r="I90"/>
      <c r="J90"/>
      <c r="K90"/>
      <c r="L90"/>
      <c r="M90"/>
      <c r="N90"/>
      <c r="O90"/>
      <c r="P90"/>
    </row>
    <row r="91" spans="1:16">
      <c r="A91"/>
      <c r="B91"/>
      <c r="C91"/>
      <c r="D91"/>
      <c r="E91"/>
      <c r="F91"/>
      <c r="G91"/>
      <c r="H91"/>
      <c r="I91"/>
      <c r="J91"/>
      <c r="K91"/>
      <c r="L91"/>
      <c r="M91"/>
      <c r="N91"/>
      <c r="O91"/>
      <c r="P91"/>
    </row>
    <row r="92" spans="1:16">
      <c r="A92"/>
      <c r="B92"/>
      <c r="C92"/>
      <c r="D92"/>
      <c r="E92"/>
      <c r="F92"/>
      <c r="G92"/>
      <c r="H92"/>
      <c r="I92"/>
      <c r="J92"/>
      <c r="K92"/>
      <c r="L92"/>
      <c r="M92"/>
      <c r="N92"/>
      <c r="O92"/>
      <c r="P92"/>
    </row>
    <row r="93" spans="1:16">
      <c r="A93"/>
      <c r="B93"/>
      <c r="C93"/>
      <c r="D93"/>
      <c r="E93"/>
      <c r="F93"/>
      <c r="G93"/>
      <c r="H93"/>
      <c r="I93"/>
      <c r="J93"/>
      <c r="K93"/>
      <c r="L93"/>
      <c r="M93"/>
      <c r="N93"/>
      <c r="O93"/>
      <c r="P93"/>
    </row>
    <row r="94" spans="1:16">
      <c r="A94"/>
      <c r="B94"/>
      <c r="C94"/>
      <c r="D94"/>
      <c r="E94"/>
      <c r="F94"/>
      <c r="G94"/>
      <c r="H94"/>
      <c r="I94"/>
      <c r="J94"/>
      <c r="K94"/>
      <c r="L94"/>
      <c r="M94"/>
      <c r="N94"/>
      <c r="O94"/>
      <c r="P94"/>
    </row>
    <row r="95" spans="1:16">
      <c r="A95"/>
      <c r="B95"/>
      <c r="C95"/>
      <c r="D95"/>
      <c r="E95"/>
      <c r="F95"/>
      <c r="G95"/>
      <c r="H95"/>
      <c r="I95"/>
      <c r="J95"/>
      <c r="K95"/>
      <c r="L95"/>
      <c r="M95"/>
      <c r="N95"/>
      <c r="O95"/>
      <c r="P95"/>
    </row>
    <row r="96" spans="1:16">
      <c r="A96"/>
      <c r="B96"/>
      <c r="C96"/>
      <c r="D96"/>
      <c r="E96"/>
      <c r="F96"/>
      <c r="G96"/>
      <c r="H96"/>
      <c r="I96"/>
      <c r="J96"/>
      <c r="K96"/>
      <c r="L96"/>
      <c r="M96"/>
      <c r="N96"/>
      <c r="O96"/>
      <c r="P96"/>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sheetData>
  <mergeCells count="171">
    <mergeCell ref="K50:K53"/>
    <mergeCell ref="L50:L53"/>
    <mergeCell ref="M50:M53"/>
    <mergeCell ref="N50:N53"/>
    <mergeCell ref="E26:E29"/>
    <mergeCell ref="E30:E33"/>
    <mergeCell ref="E34:E37"/>
    <mergeCell ref="E42:E45"/>
    <mergeCell ref="K34:K37"/>
    <mergeCell ref="L34:L37"/>
    <mergeCell ref="K42:K45"/>
    <mergeCell ref="N46:N49"/>
    <mergeCell ref="F44:F45"/>
    <mergeCell ref="F32:F33"/>
    <mergeCell ref="F28:F29"/>
    <mergeCell ref="G26:G29"/>
    <mergeCell ref="G30:G33"/>
    <mergeCell ref="H30:H33"/>
    <mergeCell ref="I30:I33"/>
    <mergeCell ref="J30:J33"/>
    <mergeCell ref="K30:K33"/>
    <mergeCell ref="L30:L33"/>
    <mergeCell ref="K46:K49"/>
    <mergeCell ref="A46:A49"/>
    <mergeCell ref="B46:B49"/>
    <mergeCell ref="C46:C49"/>
    <mergeCell ref="D46:D49"/>
    <mergeCell ref="H46:H49"/>
    <mergeCell ref="I46:I49"/>
    <mergeCell ref="J46:J49"/>
    <mergeCell ref="F48:F49"/>
    <mergeCell ref="E46:E49"/>
    <mergeCell ref="G46:G49"/>
    <mergeCell ref="A50:A53"/>
    <mergeCell ref="B50:B53"/>
    <mergeCell ref="C50:C53"/>
    <mergeCell ref="D50:D53"/>
    <mergeCell ref="G50:G53"/>
    <mergeCell ref="H50:H53"/>
    <mergeCell ref="I50:I53"/>
    <mergeCell ref="J50:J53"/>
    <mergeCell ref="F52:F53"/>
    <mergeCell ref="E50:E53"/>
    <mergeCell ref="A26:A29"/>
    <mergeCell ref="B26:B29"/>
    <mergeCell ref="C26:C29"/>
    <mergeCell ref="D26:D29"/>
    <mergeCell ref="J26:J29"/>
    <mergeCell ref="L42:L45"/>
    <mergeCell ref="M42:M45"/>
    <mergeCell ref="A34:A37"/>
    <mergeCell ref="B34:B37"/>
    <mergeCell ref="C34:C37"/>
    <mergeCell ref="D34:D37"/>
    <mergeCell ref="G34:G37"/>
    <mergeCell ref="H34:H37"/>
    <mergeCell ref="I34:I37"/>
    <mergeCell ref="J34:J37"/>
    <mergeCell ref="F36:F37"/>
    <mergeCell ref="A42:A45"/>
    <mergeCell ref="A30:A33"/>
    <mergeCell ref="B30:B33"/>
    <mergeCell ref="C30:C33"/>
    <mergeCell ref="D30:D33"/>
    <mergeCell ref="L46:L49"/>
    <mergeCell ref="M34:M37"/>
    <mergeCell ref="N34:N37"/>
    <mergeCell ref="L14:L17"/>
    <mergeCell ref="M14:M17"/>
    <mergeCell ref="N14:N17"/>
    <mergeCell ref="M46:M49"/>
    <mergeCell ref="L10:L13"/>
    <mergeCell ref="M10:M13"/>
    <mergeCell ref="N42:N45"/>
    <mergeCell ref="N10:N13"/>
    <mergeCell ref="N22:N25"/>
    <mergeCell ref="C42:C45"/>
    <mergeCell ref="D42:D45"/>
    <mergeCell ref="G42:G45"/>
    <mergeCell ref="H42:H45"/>
    <mergeCell ref="I42:I45"/>
    <mergeCell ref="J42:J45"/>
    <mergeCell ref="B42:B45"/>
    <mergeCell ref="A2:F2"/>
    <mergeCell ref="A22:A25"/>
    <mergeCell ref="B22:B25"/>
    <mergeCell ref="C22:C25"/>
    <mergeCell ref="D22:D25"/>
    <mergeCell ref="D10:D13"/>
    <mergeCell ref="F12:F13"/>
    <mergeCell ref="G22:G25"/>
    <mergeCell ref="A14:A17"/>
    <mergeCell ref="B14:B17"/>
    <mergeCell ref="C14:C17"/>
    <mergeCell ref="D14:D17"/>
    <mergeCell ref="A10:A13"/>
    <mergeCell ref="B10:B13"/>
    <mergeCell ref="C10:C13"/>
    <mergeCell ref="A18:A21"/>
    <mergeCell ref="E22:E25"/>
    <mergeCell ref="J14:J17"/>
    <mergeCell ref="F16:F17"/>
    <mergeCell ref="H10:H13"/>
    <mergeCell ref="I10:I13"/>
    <mergeCell ref="J18:J21"/>
    <mergeCell ref="H22:H25"/>
    <mergeCell ref="I22:I25"/>
    <mergeCell ref="H18:H21"/>
    <mergeCell ref="L6:L9"/>
    <mergeCell ref="L4:N4"/>
    <mergeCell ref="G6:G9"/>
    <mergeCell ref="E6:E9"/>
    <mergeCell ref="M6:M9"/>
    <mergeCell ref="B18:B21"/>
    <mergeCell ref="C18:C21"/>
    <mergeCell ref="D18:D21"/>
    <mergeCell ref="E10:E13"/>
    <mergeCell ref="E14:E17"/>
    <mergeCell ref="E18:E21"/>
    <mergeCell ref="B4:K4"/>
    <mergeCell ref="A6:A9"/>
    <mergeCell ref="B6:B9"/>
    <mergeCell ref="C6:C9"/>
    <mergeCell ref="D6:D9"/>
    <mergeCell ref="H6:H9"/>
    <mergeCell ref="I6:I9"/>
    <mergeCell ref="J6:J9"/>
    <mergeCell ref="K6:K9"/>
    <mergeCell ref="F24:F25"/>
    <mergeCell ref="H14:H17"/>
    <mergeCell ref="M30:M33"/>
    <mergeCell ref="N30:N33"/>
    <mergeCell ref="H26:H29"/>
    <mergeCell ref="I26:I29"/>
    <mergeCell ref="L26:L29"/>
    <mergeCell ref="M26:M29"/>
    <mergeCell ref="K26:K29"/>
    <mergeCell ref="N26:N29"/>
    <mergeCell ref="M22:M25"/>
    <mergeCell ref="J38:J41"/>
    <mergeCell ref="K38:K41"/>
    <mergeCell ref="L38:L41"/>
    <mergeCell ref="M38:M41"/>
    <mergeCell ref="N38:N41"/>
    <mergeCell ref="K10:K13"/>
    <mergeCell ref="J10:J13"/>
    <mergeCell ref="F8:F9"/>
    <mergeCell ref="F20:F21"/>
    <mergeCell ref="G18:G21"/>
    <mergeCell ref="I14:I17"/>
    <mergeCell ref="G14:G17"/>
    <mergeCell ref="G10:G13"/>
    <mergeCell ref="I18:I21"/>
    <mergeCell ref="K18:K21"/>
    <mergeCell ref="L18:L21"/>
    <mergeCell ref="M18:M21"/>
    <mergeCell ref="N18:N21"/>
    <mergeCell ref="N6:N9"/>
    <mergeCell ref="K22:K25"/>
    <mergeCell ref="L22:L25"/>
    <mergeCell ref="K14:K17"/>
    <mergeCell ref="J22:J25"/>
    <mergeCell ref="A38:A41"/>
    <mergeCell ref="B38:B41"/>
    <mergeCell ref="C38:C41"/>
    <mergeCell ref="D38:D41"/>
    <mergeCell ref="E38:E41"/>
    <mergeCell ref="F40:F41"/>
    <mergeCell ref="G38:G41"/>
    <mergeCell ref="H38:H41"/>
    <mergeCell ref="I38:I41"/>
  </mergeCells>
  <phoneticPr fontId="40" type="noConversion"/>
  <printOptions gridLines="1"/>
  <pageMargins left="0.7" right="0.7" top="0.75" bottom="0.75" header="0.3" footer="0.3"/>
  <pageSetup paperSize="8" scale="50" fitToWidth="0"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O121"/>
  <sheetViews>
    <sheetView zoomScale="55" zoomScaleNormal="55" workbookViewId="0">
      <selection activeCell="N10" sqref="N10:N13"/>
    </sheetView>
  </sheetViews>
  <sheetFormatPr defaultColWidth="9.140625" defaultRowHeight="16.5"/>
  <cols>
    <col min="1" max="1" width="9.140625" style="64"/>
    <col min="2" max="2" width="17" style="64" customWidth="1"/>
    <col min="3" max="3" width="14.5703125" style="64" customWidth="1"/>
    <col min="4" max="4" width="23.5703125" style="55" customWidth="1"/>
    <col min="5" max="6" width="25.28515625" style="55" customWidth="1"/>
    <col min="7" max="7" width="21.42578125" style="55" customWidth="1"/>
    <col min="8" max="8" width="38.5703125" style="55" customWidth="1"/>
    <col min="9" max="9" width="21.140625" style="55" customWidth="1"/>
    <col min="10" max="10" width="14.28515625" style="64" customWidth="1"/>
    <col min="11" max="11" width="14.85546875" style="64" customWidth="1"/>
    <col min="12" max="12" width="12.42578125" style="64" customWidth="1"/>
    <col min="13" max="13" width="17.28515625" style="64" customWidth="1"/>
    <col min="14" max="14" width="18.28515625" style="64" customWidth="1"/>
    <col min="15" max="16384" width="9.140625" style="64"/>
  </cols>
  <sheetData>
    <row r="2" spans="1:14" s="56" customFormat="1" ht="29.25" customHeight="1">
      <c r="A2" s="385" t="s">
        <v>400</v>
      </c>
      <c r="B2" s="385"/>
      <c r="C2" s="385"/>
      <c r="D2" s="385"/>
      <c r="E2" s="385"/>
      <c r="F2" s="385"/>
      <c r="G2" s="53"/>
      <c r="H2" s="54"/>
      <c r="I2" s="55"/>
      <c r="M2"/>
      <c r="N2"/>
    </row>
    <row r="3" spans="1:14" s="59" customFormat="1" ht="29.25" customHeight="1" thickBot="1">
      <c r="A3" s="60"/>
      <c r="B3" s="61"/>
      <c r="C3" s="62"/>
      <c r="D3" s="57"/>
      <c r="E3" s="63"/>
      <c r="F3" s="58"/>
      <c r="G3" s="58"/>
      <c r="H3" s="58"/>
      <c r="I3" s="58"/>
      <c r="L3" s="60"/>
      <c r="M3" s="64"/>
      <c r="N3" s="65"/>
    </row>
    <row r="4" spans="1:14" ht="31.5" customHeight="1">
      <c r="A4" s="149"/>
      <c r="B4" s="386" t="s">
        <v>1</v>
      </c>
      <c r="C4" s="386"/>
      <c r="D4" s="386"/>
      <c r="E4" s="386"/>
      <c r="F4" s="386"/>
      <c r="G4" s="386"/>
      <c r="H4" s="386"/>
      <c r="I4" s="386"/>
      <c r="J4" s="386"/>
      <c r="K4" s="386"/>
      <c r="L4" s="387" t="s">
        <v>2</v>
      </c>
      <c r="M4" s="388"/>
      <c r="N4" s="388"/>
    </row>
    <row r="5" spans="1:14" ht="120.6" customHeight="1" thickBot="1">
      <c r="A5" s="150" t="s">
        <v>3</v>
      </c>
      <c r="B5" s="151" t="s">
        <v>4</v>
      </c>
      <c r="C5" s="151" t="s">
        <v>5</v>
      </c>
      <c r="D5" s="151" t="s">
        <v>84</v>
      </c>
      <c r="E5" s="151" t="s">
        <v>7</v>
      </c>
      <c r="F5" s="151" t="s">
        <v>8</v>
      </c>
      <c r="G5" s="151" t="s">
        <v>9</v>
      </c>
      <c r="H5" s="151" t="s">
        <v>10</v>
      </c>
      <c r="I5" s="151" t="s">
        <v>11</v>
      </c>
      <c r="J5" s="151" t="s">
        <v>85</v>
      </c>
      <c r="K5" s="151" t="s">
        <v>12</v>
      </c>
      <c r="L5" s="151" t="s">
        <v>13</v>
      </c>
      <c r="M5" s="151" t="s">
        <v>14</v>
      </c>
      <c r="N5" s="152" t="s">
        <v>15</v>
      </c>
    </row>
    <row r="6" spans="1:14" ht="57" customHeight="1">
      <c r="A6" s="381">
        <v>1</v>
      </c>
      <c r="B6" s="380" t="s">
        <v>304</v>
      </c>
      <c r="C6" s="380">
        <v>346</v>
      </c>
      <c r="D6" s="380" t="s">
        <v>999</v>
      </c>
      <c r="E6" s="390" t="s">
        <v>401</v>
      </c>
      <c r="F6" s="153" t="s">
        <v>402</v>
      </c>
      <c r="G6" s="380" t="s">
        <v>24</v>
      </c>
      <c r="H6" s="380" t="s">
        <v>403</v>
      </c>
      <c r="I6" s="380" t="s">
        <v>404</v>
      </c>
      <c r="J6" s="377">
        <v>3000000</v>
      </c>
      <c r="K6" s="380" t="s">
        <v>21</v>
      </c>
      <c r="L6" s="383" t="s">
        <v>405</v>
      </c>
      <c r="M6" s="374" t="s">
        <v>406</v>
      </c>
      <c r="N6" s="374" t="s">
        <v>498</v>
      </c>
    </row>
    <row r="7" spans="1:14" ht="42" customHeight="1">
      <c r="A7" s="389"/>
      <c r="B7" s="380"/>
      <c r="C7" s="380"/>
      <c r="D7" s="380"/>
      <c r="E7" s="380"/>
      <c r="F7" s="154" t="s">
        <v>407</v>
      </c>
      <c r="G7" s="380"/>
      <c r="H7" s="380"/>
      <c r="I7" s="380"/>
      <c r="J7" s="377"/>
      <c r="K7" s="380"/>
      <c r="L7" s="383"/>
      <c r="M7" s="374"/>
      <c r="N7" s="374"/>
    </row>
    <row r="8" spans="1:14" ht="30" customHeight="1">
      <c r="A8" s="389"/>
      <c r="B8" s="380"/>
      <c r="C8" s="380"/>
      <c r="D8" s="380"/>
      <c r="E8" s="380"/>
      <c r="F8" s="379" t="s">
        <v>68</v>
      </c>
      <c r="G8" s="380"/>
      <c r="H8" s="380"/>
      <c r="I8" s="380"/>
      <c r="J8" s="377"/>
      <c r="K8" s="380"/>
      <c r="L8" s="383"/>
      <c r="M8" s="374"/>
      <c r="N8" s="374"/>
    </row>
    <row r="9" spans="1:14" ht="60.6" customHeight="1">
      <c r="A9" s="389"/>
      <c r="B9" s="381"/>
      <c r="C9" s="381"/>
      <c r="D9" s="381"/>
      <c r="E9" s="381"/>
      <c r="F9" s="381"/>
      <c r="G9" s="381"/>
      <c r="H9" s="381"/>
      <c r="I9" s="381"/>
      <c r="J9" s="378"/>
      <c r="K9" s="381"/>
      <c r="L9" s="384"/>
      <c r="M9" s="375"/>
      <c r="N9" s="375"/>
    </row>
    <row r="10" spans="1:14" s="66" customFormat="1" ht="57.6" customHeight="1">
      <c r="A10" s="379">
        <v>2</v>
      </c>
      <c r="B10" s="379" t="s">
        <v>304</v>
      </c>
      <c r="C10" s="379">
        <v>346</v>
      </c>
      <c r="D10" s="379" t="s">
        <v>1000</v>
      </c>
      <c r="E10" s="379" t="s">
        <v>408</v>
      </c>
      <c r="F10" s="154" t="s">
        <v>402</v>
      </c>
      <c r="G10" s="379" t="s">
        <v>24</v>
      </c>
      <c r="H10" s="379" t="s">
        <v>409</v>
      </c>
      <c r="I10" s="379" t="s">
        <v>410</v>
      </c>
      <c r="J10" s="376">
        <v>4000000</v>
      </c>
      <c r="K10" s="379" t="s">
        <v>21</v>
      </c>
      <c r="L10" s="382" t="s">
        <v>405</v>
      </c>
      <c r="M10" s="373" t="s">
        <v>406</v>
      </c>
      <c r="N10" s="373" t="s">
        <v>498</v>
      </c>
    </row>
    <row r="11" spans="1:14" s="66" customFormat="1" ht="43.15" customHeight="1">
      <c r="A11" s="380"/>
      <c r="B11" s="380"/>
      <c r="C11" s="380"/>
      <c r="D11" s="380"/>
      <c r="E11" s="380"/>
      <c r="F11" s="154" t="s">
        <v>407</v>
      </c>
      <c r="G11" s="380"/>
      <c r="H11" s="380"/>
      <c r="I11" s="380"/>
      <c r="J11" s="377"/>
      <c r="K11" s="380"/>
      <c r="L11" s="383"/>
      <c r="M11" s="374"/>
      <c r="N11" s="374"/>
    </row>
    <row r="12" spans="1:14" s="66" customFormat="1" ht="38.450000000000003" customHeight="1">
      <c r="A12" s="380"/>
      <c r="B12" s="380"/>
      <c r="C12" s="380"/>
      <c r="D12" s="380"/>
      <c r="E12" s="380"/>
      <c r="F12" s="379" t="s">
        <v>68</v>
      </c>
      <c r="G12" s="380"/>
      <c r="H12" s="380"/>
      <c r="I12" s="380"/>
      <c r="J12" s="377"/>
      <c r="K12" s="380"/>
      <c r="L12" s="383"/>
      <c r="M12" s="374"/>
      <c r="N12" s="374"/>
    </row>
    <row r="13" spans="1:14" s="66" customFormat="1" ht="89.45" customHeight="1">
      <c r="A13" s="381"/>
      <c r="B13" s="381"/>
      <c r="C13" s="381"/>
      <c r="D13" s="381"/>
      <c r="E13" s="381"/>
      <c r="F13" s="381"/>
      <c r="G13" s="381"/>
      <c r="H13" s="381"/>
      <c r="I13" s="381"/>
      <c r="J13" s="378"/>
      <c r="K13" s="381"/>
      <c r="L13" s="384"/>
      <c r="M13" s="375"/>
      <c r="N13" s="375"/>
    </row>
    <row r="14" spans="1:14" s="47" customFormat="1" ht="57.6" customHeight="1">
      <c r="A14" s="194">
        <v>3</v>
      </c>
      <c r="B14" s="194" t="s">
        <v>304</v>
      </c>
      <c r="C14" s="194">
        <v>349</v>
      </c>
      <c r="D14" s="194" t="s">
        <v>786</v>
      </c>
      <c r="E14" s="194" t="s">
        <v>411</v>
      </c>
      <c r="F14" s="76" t="s">
        <v>412</v>
      </c>
      <c r="G14" s="194" t="s">
        <v>785</v>
      </c>
      <c r="H14" s="194" t="s">
        <v>413</v>
      </c>
      <c r="I14" s="194" t="s">
        <v>414</v>
      </c>
      <c r="J14" s="205">
        <v>5000000</v>
      </c>
      <c r="K14" s="194" t="s">
        <v>93</v>
      </c>
      <c r="L14" s="203" t="s">
        <v>415</v>
      </c>
      <c r="M14" s="203" t="s">
        <v>517</v>
      </c>
      <c r="N14" s="203" t="s">
        <v>732</v>
      </c>
    </row>
    <row r="15" spans="1:14" s="47" customFormat="1" ht="46.15" customHeight="1">
      <c r="A15" s="195"/>
      <c r="B15" s="195"/>
      <c r="C15" s="195"/>
      <c r="D15" s="195"/>
      <c r="E15" s="195"/>
      <c r="F15" s="76" t="s">
        <v>516</v>
      </c>
      <c r="G15" s="195"/>
      <c r="H15" s="195"/>
      <c r="I15" s="195"/>
      <c r="J15" s="206"/>
      <c r="K15" s="195"/>
      <c r="L15" s="202"/>
      <c r="M15" s="202"/>
      <c r="N15" s="202"/>
    </row>
    <row r="16" spans="1:14" s="47" customFormat="1" ht="46.15" customHeight="1">
      <c r="A16" s="195"/>
      <c r="B16" s="195"/>
      <c r="C16" s="195"/>
      <c r="D16" s="195"/>
      <c r="E16" s="195"/>
      <c r="F16" s="194" t="s">
        <v>561</v>
      </c>
      <c r="G16" s="195"/>
      <c r="H16" s="195"/>
      <c r="I16" s="195"/>
      <c r="J16" s="206"/>
      <c r="K16" s="195"/>
      <c r="L16" s="202"/>
      <c r="M16" s="202"/>
      <c r="N16" s="202"/>
    </row>
    <row r="17" spans="1:15" s="47" customFormat="1" ht="12" customHeight="1">
      <c r="A17" s="196"/>
      <c r="B17" s="196"/>
      <c r="C17" s="196"/>
      <c r="D17" s="196"/>
      <c r="E17" s="196"/>
      <c r="F17" s="196"/>
      <c r="G17" s="196"/>
      <c r="H17" s="196"/>
      <c r="I17" s="196"/>
      <c r="J17" s="207"/>
      <c r="K17" s="196"/>
      <c r="L17" s="204"/>
      <c r="M17" s="204"/>
      <c r="N17" s="204"/>
    </row>
    <row r="18" spans="1:15" s="48" customFormat="1" ht="82.15" customHeight="1">
      <c r="A18" s="356">
        <v>4</v>
      </c>
      <c r="B18" s="356" t="s">
        <v>304</v>
      </c>
      <c r="C18" s="356">
        <v>349</v>
      </c>
      <c r="D18" s="368" t="s">
        <v>1075</v>
      </c>
      <c r="E18" s="356" t="s">
        <v>411</v>
      </c>
      <c r="F18" s="155" t="s">
        <v>1010</v>
      </c>
      <c r="G18" s="356" t="s">
        <v>484</v>
      </c>
      <c r="H18" s="356" t="s">
        <v>413</v>
      </c>
      <c r="I18" s="356" t="s">
        <v>414</v>
      </c>
      <c r="J18" s="365">
        <v>5000000</v>
      </c>
      <c r="K18" s="356" t="s">
        <v>93</v>
      </c>
      <c r="L18" s="361" t="s">
        <v>926</v>
      </c>
      <c r="M18" s="358" t="s">
        <v>1008</v>
      </c>
      <c r="N18" s="361" t="s">
        <v>986</v>
      </c>
    </row>
    <row r="19" spans="1:15" s="48" customFormat="1" ht="36.6" customHeight="1">
      <c r="A19" s="364"/>
      <c r="B19" s="364"/>
      <c r="C19" s="364"/>
      <c r="D19" s="369"/>
      <c r="E19" s="364"/>
      <c r="F19" s="156" t="s">
        <v>1009</v>
      </c>
      <c r="G19" s="364"/>
      <c r="H19" s="364"/>
      <c r="I19" s="364"/>
      <c r="J19" s="366"/>
      <c r="K19" s="364"/>
      <c r="L19" s="362"/>
      <c r="M19" s="359"/>
      <c r="N19" s="362"/>
    </row>
    <row r="20" spans="1:15" s="48" customFormat="1" ht="14.25" customHeight="1">
      <c r="A20" s="364"/>
      <c r="B20" s="364"/>
      <c r="C20" s="364"/>
      <c r="D20" s="369"/>
      <c r="E20" s="364"/>
      <c r="F20" s="356" t="s">
        <v>949</v>
      </c>
      <c r="G20" s="364"/>
      <c r="H20" s="364"/>
      <c r="I20" s="364"/>
      <c r="J20" s="366"/>
      <c r="K20" s="364"/>
      <c r="L20" s="362"/>
      <c r="M20" s="359"/>
      <c r="N20" s="362"/>
    </row>
    <row r="21" spans="1:15" s="48" customFormat="1" ht="50.45" customHeight="1">
      <c r="A21" s="357"/>
      <c r="B21" s="357"/>
      <c r="C21" s="357"/>
      <c r="D21" s="370"/>
      <c r="E21" s="357"/>
      <c r="F21" s="357"/>
      <c r="G21" s="357"/>
      <c r="H21" s="357"/>
      <c r="I21" s="357"/>
      <c r="J21" s="367"/>
      <c r="K21" s="357"/>
      <c r="L21" s="363"/>
      <c r="M21" s="360"/>
      <c r="N21" s="363"/>
    </row>
    <row r="22" spans="1:15">
      <c r="B22" s="371"/>
      <c r="C22" s="371"/>
      <c r="D22" s="372"/>
      <c r="E22" s="372"/>
      <c r="I22" s="58"/>
      <c r="J22" s="67"/>
    </row>
    <row r="23" spans="1:15">
      <c r="B23" s="81"/>
      <c r="E23" s="58"/>
    </row>
    <row r="24" spans="1:15">
      <c r="A24"/>
      <c r="B24"/>
      <c r="C24"/>
      <c r="D24"/>
      <c r="E24"/>
      <c r="F24"/>
      <c r="G24"/>
      <c r="H24"/>
      <c r="I24"/>
      <c r="J24"/>
      <c r="K24"/>
      <c r="L24"/>
      <c r="M24"/>
      <c r="N24"/>
      <c r="O24"/>
    </row>
    <row r="25" spans="1:15">
      <c r="A25"/>
      <c r="B25"/>
      <c r="C25"/>
      <c r="D25"/>
      <c r="E25"/>
      <c r="F25"/>
      <c r="G25"/>
      <c r="H25"/>
      <c r="I25"/>
      <c r="J25"/>
      <c r="K25"/>
      <c r="L25"/>
      <c r="M25"/>
      <c r="N25"/>
      <c r="O25"/>
    </row>
    <row r="26" spans="1:15">
      <c r="A26"/>
      <c r="B26"/>
      <c r="C26"/>
      <c r="D26"/>
      <c r="E26"/>
      <c r="F26"/>
      <c r="G26"/>
      <c r="H26"/>
      <c r="I26"/>
      <c r="J26"/>
      <c r="K26"/>
      <c r="L26"/>
      <c r="M26"/>
      <c r="N26"/>
      <c r="O26"/>
    </row>
    <row r="27" spans="1:15" ht="16.5" customHeight="1">
      <c r="A27"/>
      <c r="B27"/>
      <c r="C27"/>
      <c r="D27"/>
      <c r="E27"/>
      <c r="F27"/>
      <c r="G27"/>
      <c r="H27"/>
      <c r="I27"/>
      <c r="J27"/>
      <c r="K27"/>
      <c r="L27"/>
      <c r="M27"/>
      <c r="N27"/>
      <c r="O27"/>
    </row>
    <row r="28" spans="1:15">
      <c r="A28"/>
      <c r="B28"/>
      <c r="C28"/>
      <c r="D28"/>
      <c r="E28"/>
      <c r="F28"/>
      <c r="G28"/>
      <c r="H28"/>
      <c r="I28"/>
      <c r="J28"/>
      <c r="K28"/>
      <c r="L28"/>
      <c r="M28"/>
      <c r="N28"/>
      <c r="O28"/>
    </row>
    <row r="29" spans="1:15" ht="49.5" customHeight="1">
      <c r="A29"/>
      <c r="B29"/>
      <c r="C29"/>
      <c r="D29"/>
      <c r="E29"/>
      <c r="F29"/>
      <c r="G29"/>
      <c r="H29"/>
      <c r="I29"/>
      <c r="J29"/>
      <c r="K29"/>
      <c r="L29"/>
      <c r="M29"/>
      <c r="N29"/>
      <c r="O29"/>
    </row>
    <row r="30" spans="1:15">
      <c r="A30"/>
      <c r="B30"/>
      <c r="C30"/>
      <c r="D30"/>
      <c r="E30"/>
      <c r="F30"/>
      <c r="G30"/>
      <c r="H30"/>
      <c r="I30"/>
      <c r="J30"/>
      <c r="K30"/>
      <c r="L30"/>
      <c r="M30"/>
      <c r="N30"/>
      <c r="O30"/>
    </row>
    <row r="31" spans="1:15">
      <c r="A31"/>
      <c r="B31"/>
      <c r="C31"/>
      <c r="D31"/>
      <c r="E31"/>
      <c r="F31"/>
      <c r="G31"/>
      <c r="H31"/>
      <c r="I31"/>
      <c r="J31"/>
      <c r="K31"/>
      <c r="L31"/>
      <c r="M31"/>
      <c r="N31"/>
      <c r="O31"/>
    </row>
    <row r="32" spans="1:15">
      <c r="A32"/>
      <c r="B32"/>
      <c r="C32"/>
      <c r="D32"/>
      <c r="E32"/>
      <c r="F32"/>
      <c r="G32"/>
      <c r="H32"/>
      <c r="I32"/>
      <c r="J32"/>
      <c r="K32"/>
      <c r="L32"/>
      <c r="M32"/>
      <c r="N32"/>
      <c r="O32"/>
    </row>
    <row r="33" spans="1:15">
      <c r="A33"/>
      <c r="B33"/>
      <c r="C33"/>
      <c r="D33"/>
      <c r="E33"/>
      <c r="F33"/>
      <c r="G33"/>
      <c r="H33"/>
      <c r="I33"/>
      <c r="J33"/>
      <c r="K33"/>
      <c r="L33"/>
      <c r="M33"/>
      <c r="N33"/>
      <c r="O33"/>
    </row>
    <row r="34" spans="1:15">
      <c r="A34"/>
      <c r="B34"/>
      <c r="C34"/>
      <c r="D34"/>
      <c r="E34"/>
      <c r="F34"/>
      <c r="G34"/>
      <c r="H34"/>
      <c r="I34"/>
      <c r="J34"/>
      <c r="K34"/>
      <c r="L34"/>
      <c r="M34"/>
      <c r="N34"/>
      <c r="O34"/>
    </row>
    <row r="35" spans="1:15">
      <c r="A35"/>
      <c r="B35"/>
      <c r="C35"/>
      <c r="D35"/>
      <c r="E35"/>
      <c r="F35"/>
      <c r="G35"/>
      <c r="H35"/>
      <c r="I35"/>
      <c r="J35"/>
      <c r="K35"/>
      <c r="L35"/>
      <c r="M35"/>
      <c r="N35"/>
      <c r="O35"/>
    </row>
    <row r="36" spans="1:15">
      <c r="A36"/>
      <c r="B36"/>
      <c r="C36"/>
      <c r="D36"/>
      <c r="E36"/>
      <c r="F36"/>
      <c r="G36"/>
      <c r="H36"/>
      <c r="I36"/>
      <c r="J36"/>
      <c r="K36"/>
      <c r="L36"/>
      <c r="M36"/>
      <c r="N36"/>
      <c r="O36"/>
    </row>
    <row r="37" spans="1:15">
      <c r="A37"/>
      <c r="B37"/>
      <c r="C37"/>
      <c r="D37"/>
      <c r="E37"/>
      <c r="F37"/>
      <c r="G37"/>
      <c r="H37"/>
      <c r="I37"/>
      <c r="J37"/>
      <c r="K37"/>
      <c r="L37"/>
      <c r="M37"/>
      <c r="N37"/>
      <c r="O37"/>
    </row>
    <row r="38" spans="1:15">
      <c r="A38"/>
      <c r="B38"/>
      <c r="C38"/>
      <c r="D38"/>
      <c r="E38"/>
      <c r="F38"/>
      <c r="G38"/>
      <c r="H38"/>
      <c r="I38"/>
      <c r="J38"/>
      <c r="K38"/>
      <c r="L38"/>
      <c r="M38"/>
      <c r="N38"/>
      <c r="O38"/>
    </row>
    <row r="39" spans="1:15">
      <c r="A39"/>
      <c r="B39"/>
      <c r="C39"/>
      <c r="D39"/>
      <c r="E39"/>
      <c r="F39"/>
      <c r="G39"/>
      <c r="H39"/>
      <c r="I39"/>
      <c r="J39"/>
      <c r="K39"/>
      <c r="L39"/>
      <c r="M39"/>
      <c r="N39"/>
      <c r="O39"/>
    </row>
    <row r="40" spans="1:15">
      <c r="A40"/>
      <c r="B40"/>
      <c r="C40"/>
      <c r="D40"/>
      <c r="E40"/>
      <c r="F40"/>
      <c r="G40"/>
      <c r="H40"/>
      <c r="I40"/>
      <c r="J40"/>
      <c r="K40"/>
      <c r="L40"/>
      <c r="M40"/>
      <c r="N40"/>
      <c r="O40"/>
    </row>
    <row r="41" spans="1:15">
      <c r="A41"/>
      <c r="B41"/>
      <c r="C41"/>
      <c r="D41"/>
      <c r="E41"/>
      <c r="F41"/>
      <c r="G41"/>
      <c r="H41"/>
      <c r="I41"/>
      <c r="J41"/>
      <c r="K41"/>
      <c r="L41"/>
      <c r="M41"/>
      <c r="N41"/>
      <c r="O41"/>
    </row>
    <row r="42" spans="1:15">
      <c r="A42"/>
      <c r="B42"/>
      <c r="C42"/>
      <c r="D42"/>
      <c r="E42"/>
      <c r="F42"/>
      <c r="G42"/>
      <c r="H42"/>
      <c r="I42"/>
      <c r="J42"/>
      <c r="K42"/>
      <c r="L42"/>
      <c r="M42"/>
      <c r="N42"/>
      <c r="O42"/>
    </row>
    <row r="43" spans="1:15">
      <c r="A43"/>
      <c r="B43"/>
      <c r="C43"/>
      <c r="D43"/>
      <c r="E43"/>
      <c r="F43"/>
      <c r="G43"/>
      <c r="H43"/>
      <c r="I43"/>
      <c r="J43"/>
      <c r="K43"/>
      <c r="L43"/>
      <c r="M43"/>
      <c r="N43"/>
      <c r="O43"/>
    </row>
    <row r="44" spans="1:15" ht="216.75" customHeight="1">
      <c r="A44"/>
      <c r="B44"/>
      <c r="C44"/>
      <c r="D44"/>
      <c r="E44"/>
      <c r="F44"/>
      <c r="G44"/>
      <c r="H44"/>
      <c r="I44"/>
      <c r="J44"/>
      <c r="K44"/>
      <c r="L44"/>
      <c r="M44"/>
      <c r="N44"/>
      <c r="O44"/>
    </row>
    <row r="45" spans="1:15">
      <c r="A45"/>
      <c r="B45"/>
      <c r="C45"/>
      <c r="D45"/>
      <c r="E45"/>
      <c r="F45"/>
      <c r="G45"/>
      <c r="H45"/>
      <c r="I45"/>
      <c r="J45"/>
      <c r="K45"/>
      <c r="L45"/>
      <c r="M45"/>
      <c r="N45"/>
      <c r="O45"/>
    </row>
    <row r="46" spans="1:15">
      <c r="A46"/>
      <c r="B46"/>
      <c r="C46"/>
      <c r="D46"/>
      <c r="E46"/>
      <c r="F46"/>
      <c r="G46"/>
      <c r="H46"/>
      <c r="I46"/>
      <c r="J46"/>
      <c r="K46"/>
      <c r="L46"/>
      <c r="M46"/>
      <c r="N46"/>
      <c r="O46"/>
    </row>
    <row r="47" spans="1:15">
      <c r="A47"/>
      <c r="B47"/>
      <c r="C47"/>
      <c r="D47"/>
      <c r="E47"/>
      <c r="F47"/>
      <c r="G47"/>
      <c r="H47"/>
      <c r="I47"/>
      <c r="J47"/>
      <c r="K47"/>
      <c r="L47"/>
      <c r="M47"/>
      <c r="N47"/>
      <c r="O47"/>
    </row>
    <row r="48" spans="1:15">
      <c r="A48"/>
      <c r="B48"/>
      <c r="C48"/>
      <c r="D48"/>
      <c r="E48"/>
      <c r="F48"/>
      <c r="G48"/>
      <c r="H48"/>
      <c r="I48"/>
      <c r="J48"/>
      <c r="K48"/>
      <c r="L48"/>
      <c r="M48"/>
      <c r="N48"/>
      <c r="O48"/>
    </row>
    <row r="49" spans="1:15">
      <c r="A49"/>
      <c r="B49"/>
      <c r="C49"/>
      <c r="D49"/>
      <c r="E49"/>
      <c r="F49"/>
      <c r="G49"/>
      <c r="H49"/>
      <c r="I49"/>
      <c r="J49"/>
      <c r="K49"/>
      <c r="L49"/>
      <c r="M49"/>
      <c r="N49"/>
      <c r="O49"/>
    </row>
    <row r="50" spans="1:15">
      <c r="A50"/>
      <c r="B50"/>
      <c r="C50"/>
      <c r="D50"/>
      <c r="E50"/>
      <c r="F50"/>
      <c r="G50"/>
      <c r="H50"/>
      <c r="I50"/>
      <c r="J50"/>
      <c r="K50"/>
      <c r="L50"/>
      <c r="M50"/>
      <c r="N50"/>
      <c r="O50"/>
    </row>
    <row r="51" spans="1:15">
      <c r="A51"/>
      <c r="B51"/>
      <c r="C51"/>
      <c r="D51"/>
      <c r="E51"/>
      <c r="F51"/>
      <c r="G51"/>
      <c r="H51"/>
      <c r="I51"/>
      <c r="J51"/>
      <c r="K51"/>
      <c r="L51"/>
      <c r="M51"/>
      <c r="N51"/>
      <c r="O51"/>
    </row>
    <row r="52" spans="1:15">
      <c r="A52"/>
      <c r="B52"/>
      <c r="C52"/>
      <c r="D52"/>
      <c r="E52"/>
      <c r="F52"/>
      <c r="G52"/>
      <c r="H52"/>
      <c r="I52"/>
      <c r="J52"/>
      <c r="K52"/>
      <c r="L52"/>
      <c r="M52"/>
      <c r="N52"/>
      <c r="O52"/>
    </row>
    <row r="53" spans="1:15">
      <c r="A53"/>
      <c r="B53"/>
      <c r="C53"/>
      <c r="D53"/>
      <c r="E53"/>
      <c r="F53"/>
      <c r="G53"/>
      <c r="H53"/>
      <c r="I53"/>
      <c r="J53"/>
      <c r="K53"/>
      <c r="L53"/>
      <c r="M53"/>
      <c r="N53"/>
      <c r="O53"/>
    </row>
    <row r="54" spans="1:15">
      <c r="A54"/>
      <c r="B54"/>
      <c r="C54"/>
      <c r="D54"/>
      <c r="E54"/>
      <c r="F54"/>
      <c r="G54"/>
      <c r="H54"/>
      <c r="I54"/>
      <c r="J54"/>
      <c r="K54"/>
      <c r="L54"/>
      <c r="M54"/>
      <c r="N54"/>
      <c r="O54"/>
    </row>
    <row r="55" spans="1:15">
      <c r="A55"/>
      <c r="B55"/>
      <c r="C55"/>
      <c r="D55"/>
      <c r="E55"/>
      <c r="F55"/>
      <c r="G55"/>
      <c r="H55"/>
      <c r="I55"/>
      <c r="J55"/>
      <c r="K55"/>
      <c r="L55"/>
      <c r="M55"/>
      <c r="N55"/>
      <c r="O55"/>
    </row>
    <row r="56" spans="1:15">
      <c r="A56"/>
      <c r="B56"/>
      <c r="C56"/>
      <c r="D56"/>
      <c r="E56"/>
      <c r="F56"/>
      <c r="G56"/>
      <c r="H56"/>
      <c r="I56"/>
      <c r="J56"/>
      <c r="K56"/>
      <c r="L56"/>
      <c r="M56"/>
      <c r="N56"/>
      <c r="O56"/>
    </row>
    <row r="57" spans="1:15">
      <c r="A57"/>
      <c r="B57"/>
      <c r="C57"/>
      <c r="D57"/>
      <c r="E57"/>
      <c r="F57"/>
      <c r="G57"/>
      <c r="H57"/>
      <c r="I57"/>
      <c r="J57"/>
      <c r="K57"/>
      <c r="L57"/>
      <c r="M57"/>
      <c r="N57"/>
      <c r="O57"/>
    </row>
    <row r="58" spans="1:15">
      <c r="A58"/>
      <c r="B58"/>
      <c r="C58"/>
      <c r="D58"/>
      <c r="E58"/>
      <c r="F58"/>
      <c r="G58"/>
      <c r="H58"/>
      <c r="I58"/>
      <c r="J58"/>
      <c r="K58"/>
      <c r="L58"/>
      <c r="M58"/>
      <c r="N58"/>
      <c r="O58"/>
    </row>
    <row r="59" spans="1:15">
      <c r="A59"/>
      <c r="B59"/>
      <c r="C59"/>
      <c r="D59"/>
      <c r="E59"/>
      <c r="F59"/>
      <c r="G59"/>
      <c r="H59"/>
      <c r="I59"/>
      <c r="J59"/>
      <c r="K59"/>
      <c r="L59"/>
      <c r="M59"/>
      <c r="N59"/>
      <c r="O59"/>
    </row>
    <row r="60" spans="1:15">
      <c r="A60"/>
      <c r="B60"/>
      <c r="C60"/>
      <c r="D60"/>
      <c r="E60"/>
      <c r="F60"/>
      <c r="G60"/>
      <c r="H60"/>
      <c r="I60"/>
      <c r="J60"/>
      <c r="K60"/>
      <c r="L60"/>
      <c r="M60"/>
      <c r="N60"/>
      <c r="O60"/>
    </row>
    <row r="61" spans="1:15">
      <c r="A61"/>
      <c r="B61"/>
      <c r="C61"/>
      <c r="D61"/>
      <c r="E61"/>
      <c r="F61"/>
      <c r="G61"/>
      <c r="H61"/>
      <c r="I61"/>
      <c r="J61"/>
      <c r="K61"/>
      <c r="L61"/>
      <c r="M61"/>
      <c r="N61"/>
      <c r="O61"/>
    </row>
    <row r="62" spans="1:15">
      <c r="A62"/>
      <c r="B62"/>
      <c r="C62"/>
      <c r="D62"/>
      <c r="E62"/>
      <c r="F62"/>
      <c r="G62"/>
      <c r="H62"/>
      <c r="I62"/>
      <c r="J62"/>
      <c r="K62"/>
      <c r="L62"/>
      <c r="M62"/>
      <c r="N62"/>
      <c r="O62"/>
    </row>
    <row r="63" spans="1:15">
      <c r="A63"/>
      <c r="B63"/>
      <c r="C63"/>
      <c r="D63"/>
      <c r="E63"/>
      <c r="F63"/>
      <c r="G63"/>
      <c r="H63"/>
      <c r="I63"/>
      <c r="J63"/>
      <c r="K63"/>
      <c r="L63"/>
      <c r="M63"/>
      <c r="N63"/>
      <c r="O63"/>
    </row>
    <row r="64" spans="1:15">
      <c r="A64"/>
      <c r="B64"/>
      <c r="C64"/>
      <c r="D64"/>
      <c r="E64"/>
      <c r="F64"/>
      <c r="G64"/>
      <c r="H64"/>
      <c r="I64"/>
      <c r="J64"/>
      <c r="K64"/>
      <c r="L64"/>
      <c r="M64"/>
      <c r="N64"/>
      <c r="O64"/>
    </row>
    <row r="65" spans="1:15">
      <c r="A65"/>
      <c r="B65"/>
      <c r="C65"/>
      <c r="D65"/>
      <c r="E65"/>
      <c r="F65"/>
      <c r="G65"/>
      <c r="H65"/>
      <c r="I65"/>
      <c r="J65"/>
      <c r="K65"/>
      <c r="L65"/>
      <c r="M65"/>
      <c r="N65"/>
      <c r="O65"/>
    </row>
    <row r="66" spans="1:15">
      <c r="A66"/>
      <c r="B66"/>
      <c r="C66"/>
      <c r="D66"/>
      <c r="E66"/>
      <c r="F66"/>
      <c r="G66"/>
      <c r="H66"/>
      <c r="I66"/>
      <c r="J66"/>
      <c r="K66"/>
      <c r="L66"/>
      <c r="M66"/>
      <c r="N66"/>
      <c r="O66"/>
    </row>
    <row r="67" spans="1:15">
      <c r="A67"/>
      <c r="B67"/>
      <c r="C67"/>
      <c r="D67"/>
      <c r="E67"/>
      <c r="F67"/>
      <c r="G67"/>
      <c r="H67"/>
      <c r="I67"/>
      <c r="J67"/>
      <c r="K67"/>
      <c r="L67"/>
      <c r="M67"/>
      <c r="N67"/>
      <c r="O67"/>
    </row>
    <row r="68" spans="1:15">
      <c r="A68"/>
      <c r="B68"/>
      <c r="C68"/>
      <c r="D68"/>
      <c r="E68"/>
      <c r="F68"/>
      <c r="G68"/>
      <c r="H68"/>
      <c r="I68"/>
      <c r="J68"/>
      <c r="K68"/>
      <c r="L68"/>
      <c r="M68"/>
      <c r="N68"/>
      <c r="O68"/>
    </row>
    <row r="69" spans="1:15">
      <c r="A69"/>
      <c r="B69"/>
      <c r="C69"/>
      <c r="D69"/>
      <c r="E69"/>
      <c r="F69"/>
      <c r="G69"/>
      <c r="H69"/>
      <c r="I69"/>
      <c r="J69"/>
      <c r="K69"/>
      <c r="L69"/>
      <c r="M69"/>
      <c r="N69"/>
      <c r="O69"/>
    </row>
    <row r="70" spans="1:15">
      <c r="A70"/>
      <c r="B70"/>
      <c r="C70"/>
      <c r="D70"/>
      <c r="E70"/>
      <c r="F70"/>
      <c r="G70"/>
      <c r="H70"/>
      <c r="I70"/>
      <c r="J70"/>
      <c r="K70"/>
      <c r="L70"/>
      <c r="M70"/>
      <c r="N70"/>
      <c r="O70"/>
    </row>
    <row r="71" spans="1:15">
      <c r="A71"/>
      <c r="B71"/>
      <c r="C71"/>
      <c r="D71"/>
      <c r="E71"/>
      <c r="F71"/>
      <c r="G71"/>
      <c r="H71"/>
      <c r="I71"/>
      <c r="J71"/>
      <c r="K71"/>
      <c r="L71"/>
      <c r="M71"/>
      <c r="N71"/>
      <c r="O71"/>
    </row>
    <row r="72" spans="1:15">
      <c r="A72"/>
      <c r="B72"/>
      <c r="C72"/>
      <c r="D72"/>
      <c r="E72"/>
      <c r="F72"/>
      <c r="G72"/>
      <c r="H72"/>
      <c r="I72"/>
      <c r="J72"/>
      <c r="K72"/>
      <c r="L72"/>
      <c r="M72"/>
      <c r="N72"/>
      <c r="O72"/>
    </row>
    <row r="73" spans="1:15">
      <c r="A73"/>
      <c r="B73"/>
      <c r="C73"/>
      <c r="D73"/>
      <c r="E73"/>
      <c r="F73"/>
      <c r="G73"/>
      <c r="H73"/>
      <c r="I73"/>
      <c r="J73"/>
      <c r="K73"/>
      <c r="L73"/>
      <c r="M73"/>
      <c r="N73"/>
      <c r="O73"/>
    </row>
    <row r="74" spans="1:15">
      <c r="A74"/>
      <c r="B74"/>
      <c r="C74"/>
      <c r="D74"/>
      <c r="E74"/>
      <c r="F74"/>
      <c r="G74"/>
      <c r="H74"/>
      <c r="I74"/>
      <c r="J74"/>
      <c r="K74"/>
      <c r="L74"/>
      <c r="M74"/>
      <c r="N74"/>
      <c r="O74"/>
    </row>
    <row r="75" spans="1:15">
      <c r="A75"/>
      <c r="B75"/>
      <c r="C75"/>
      <c r="D75"/>
      <c r="E75"/>
      <c r="F75"/>
      <c r="G75"/>
      <c r="H75"/>
      <c r="I75"/>
      <c r="J75"/>
      <c r="K75"/>
      <c r="L75"/>
      <c r="M75"/>
      <c r="N75"/>
      <c r="O75"/>
    </row>
    <row r="76" spans="1:15">
      <c r="A76"/>
      <c r="B76"/>
      <c r="C76"/>
      <c r="D76"/>
      <c r="E76"/>
      <c r="F76"/>
      <c r="G76"/>
      <c r="H76"/>
      <c r="I76"/>
      <c r="J76"/>
      <c r="K76"/>
      <c r="L76"/>
      <c r="M76"/>
      <c r="N76"/>
      <c r="O76"/>
    </row>
    <row r="77" spans="1:15">
      <c r="A77"/>
      <c r="B77"/>
      <c r="C77"/>
      <c r="D77"/>
      <c r="E77"/>
      <c r="F77"/>
      <c r="G77"/>
      <c r="H77"/>
      <c r="I77"/>
      <c r="J77"/>
      <c r="K77"/>
      <c r="L77"/>
      <c r="M77"/>
      <c r="N77"/>
      <c r="O77"/>
    </row>
    <row r="78" spans="1:15">
      <c r="A78"/>
      <c r="B78"/>
      <c r="C78"/>
      <c r="D78"/>
      <c r="E78"/>
      <c r="F78"/>
      <c r="G78"/>
      <c r="H78"/>
      <c r="I78"/>
      <c r="J78"/>
      <c r="K78"/>
      <c r="L78"/>
      <c r="M78"/>
      <c r="N78"/>
      <c r="O78"/>
    </row>
    <row r="79" spans="1:15">
      <c r="A79"/>
      <c r="B79"/>
      <c r="C79"/>
      <c r="D79"/>
      <c r="E79"/>
      <c r="F79"/>
      <c r="G79"/>
      <c r="H79"/>
      <c r="I79"/>
      <c r="J79"/>
      <c r="K79"/>
      <c r="L79"/>
      <c r="M79"/>
      <c r="N79"/>
      <c r="O79"/>
    </row>
    <row r="80" spans="1:15">
      <c r="A80"/>
      <c r="B80"/>
      <c r="C80"/>
      <c r="D80"/>
      <c r="E80"/>
      <c r="F80"/>
      <c r="G80"/>
      <c r="H80"/>
      <c r="I80"/>
      <c r="J80"/>
      <c r="K80"/>
      <c r="L80"/>
      <c r="M80"/>
      <c r="N80"/>
      <c r="O80"/>
    </row>
    <row r="81" spans="1:15">
      <c r="A81"/>
      <c r="B81"/>
      <c r="C81"/>
      <c r="D81"/>
      <c r="E81"/>
      <c r="F81"/>
      <c r="G81"/>
      <c r="H81"/>
      <c r="I81"/>
      <c r="J81"/>
      <c r="K81"/>
      <c r="L81"/>
      <c r="M81"/>
      <c r="N81"/>
      <c r="O81"/>
    </row>
    <row r="82" spans="1:15">
      <c r="A82"/>
      <c r="B82"/>
      <c r="C82"/>
      <c r="D82"/>
      <c r="E82"/>
      <c r="F82"/>
      <c r="G82"/>
      <c r="H82"/>
      <c r="I82"/>
      <c r="J82"/>
      <c r="K82"/>
      <c r="L82"/>
      <c r="M82"/>
      <c r="N82"/>
      <c r="O82"/>
    </row>
    <row r="83" spans="1:15">
      <c r="A83"/>
      <c r="B83"/>
      <c r="C83"/>
      <c r="D83"/>
      <c r="E83"/>
      <c r="F83"/>
      <c r="G83"/>
      <c r="H83"/>
      <c r="I83"/>
      <c r="J83"/>
      <c r="K83"/>
      <c r="L83"/>
      <c r="M83"/>
      <c r="N83"/>
      <c r="O83"/>
    </row>
    <row r="84" spans="1:15">
      <c r="A84"/>
      <c r="B84"/>
      <c r="C84"/>
      <c r="D84"/>
      <c r="E84"/>
      <c r="F84"/>
      <c r="G84"/>
      <c r="H84"/>
      <c r="I84"/>
      <c r="J84"/>
      <c r="K84"/>
      <c r="L84"/>
      <c r="M84"/>
      <c r="N84"/>
      <c r="O84"/>
    </row>
    <row r="85" spans="1:15">
      <c r="A85"/>
      <c r="B85"/>
      <c r="C85"/>
      <c r="D85"/>
      <c r="E85"/>
      <c r="F85"/>
      <c r="G85"/>
      <c r="H85"/>
      <c r="I85"/>
      <c r="J85"/>
      <c r="K85"/>
      <c r="L85"/>
      <c r="M85"/>
      <c r="N85"/>
      <c r="O85"/>
    </row>
    <row r="86" spans="1:15">
      <c r="A86"/>
      <c r="B86"/>
      <c r="C86"/>
      <c r="D86"/>
      <c r="E86"/>
      <c r="F86"/>
      <c r="G86"/>
      <c r="H86"/>
      <c r="I86"/>
      <c r="J86"/>
      <c r="K86"/>
      <c r="L86"/>
      <c r="M86"/>
      <c r="N86"/>
      <c r="O86"/>
    </row>
    <row r="87" spans="1:15">
      <c r="A87"/>
      <c r="B87"/>
      <c r="C87"/>
      <c r="D87"/>
      <c r="E87"/>
      <c r="F87"/>
      <c r="G87"/>
      <c r="H87"/>
      <c r="I87"/>
      <c r="J87"/>
      <c r="K87"/>
      <c r="L87"/>
      <c r="M87"/>
      <c r="N87"/>
      <c r="O87"/>
    </row>
    <row r="88" spans="1:15">
      <c r="A88"/>
      <c r="B88"/>
      <c r="C88"/>
      <c r="D88"/>
      <c r="E88"/>
      <c r="F88"/>
      <c r="G88"/>
      <c r="H88"/>
      <c r="I88"/>
      <c r="J88"/>
      <c r="K88"/>
      <c r="L88"/>
      <c r="M88"/>
      <c r="N88"/>
      <c r="O88"/>
    </row>
    <row r="89" spans="1:15">
      <c r="A89"/>
      <c r="B89"/>
      <c r="C89"/>
      <c r="D89"/>
      <c r="E89"/>
      <c r="F89"/>
      <c r="G89"/>
      <c r="H89"/>
      <c r="I89"/>
      <c r="J89"/>
      <c r="K89"/>
      <c r="L89"/>
      <c r="M89"/>
      <c r="N89"/>
      <c r="O89"/>
    </row>
    <row r="90" spans="1:15">
      <c r="A90"/>
      <c r="B90"/>
      <c r="C90"/>
      <c r="D90"/>
      <c r="E90"/>
      <c r="F90"/>
      <c r="G90"/>
      <c r="H90"/>
      <c r="I90"/>
      <c r="J90"/>
      <c r="K90"/>
      <c r="L90"/>
      <c r="M90"/>
      <c r="N90"/>
      <c r="O90"/>
    </row>
    <row r="91" spans="1:15">
      <c r="A91"/>
      <c r="B91"/>
      <c r="C91"/>
      <c r="D91"/>
      <c r="E91"/>
      <c r="F91"/>
      <c r="G91"/>
      <c r="H91"/>
      <c r="I91"/>
      <c r="J91"/>
      <c r="K91"/>
      <c r="L91"/>
      <c r="M91"/>
      <c r="N91"/>
      <c r="O91"/>
    </row>
    <row r="92" spans="1:15">
      <c r="A92"/>
      <c r="B92"/>
      <c r="C92"/>
      <c r="D92"/>
      <c r="E92"/>
      <c r="F92"/>
      <c r="G92"/>
      <c r="H92"/>
      <c r="I92"/>
      <c r="J92"/>
      <c r="K92"/>
      <c r="L92"/>
      <c r="M92"/>
      <c r="N92"/>
      <c r="O92"/>
    </row>
    <row r="93" spans="1:15">
      <c r="A93"/>
      <c r="B93"/>
      <c r="C93"/>
      <c r="D93"/>
      <c r="E93"/>
      <c r="F93"/>
      <c r="G93"/>
      <c r="H93"/>
      <c r="I93"/>
      <c r="J93"/>
      <c r="K93"/>
      <c r="L93"/>
      <c r="M93"/>
      <c r="N93"/>
      <c r="O93"/>
    </row>
    <row r="94" spans="1:15">
      <c r="A94"/>
      <c r="B94"/>
      <c r="C94"/>
      <c r="D94"/>
      <c r="E94"/>
      <c r="F94"/>
      <c r="G94"/>
      <c r="H94"/>
      <c r="I94"/>
      <c r="J94"/>
      <c r="K94"/>
      <c r="L94"/>
      <c r="M94"/>
      <c r="N94"/>
      <c r="O94"/>
    </row>
    <row r="95" spans="1:15">
      <c r="A95"/>
      <c r="B95"/>
      <c r="C95"/>
      <c r="D95"/>
      <c r="E95"/>
      <c r="F95"/>
      <c r="G95"/>
      <c r="H95"/>
      <c r="I95"/>
      <c r="J95"/>
      <c r="K95"/>
      <c r="L95"/>
      <c r="M95"/>
      <c r="N95"/>
      <c r="O95"/>
    </row>
    <row r="96" spans="1:15">
      <c r="A96"/>
      <c r="B96"/>
      <c r="C96"/>
      <c r="D96"/>
      <c r="E96"/>
      <c r="F96"/>
      <c r="G96"/>
      <c r="H96"/>
      <c r="I96"/>
      <c r="J96"/>
      <c r="K96"/>
      <c r="L96"/>
      <c r="M96"/>
      <c r="N96"/>
      <c r="O96"/>
    </row>
    <row r="97" spans="1:15">
      <c r="A97"/>
      <c r="B97"/>
      <c r="C97"/>
      <c r="D97"/>
      <c r="E97"/>
      <c r="F97"/>
      <c r="G97"/>
      <c r="H97"/>
      <c r="I97"/>
      <c r="J97"/>
      <c r="K97"/>
      <c r="L97"/>
      <c r="M97"/>
      <c r="N97"/>
      <c r="O97"/>
    </row>
    <row r="98" spans="1:15">
      <c r="A98"/>
      <c r="B98"/>
      <c r="C98"/>
      <c r="D98"/>
      <c r="E98"/>
      <c r="F98"/>
      <c r="G98"/>
      <c r="H98"/>
      <c r="I98"/>
      <c r="J98"/>
      <c r="K98"/>
      <c r="L98"/>
      <c r="M98"/>
      <c r="N98"/>
      <c r="O98"/>
    </row>
    <row r="99" spans="1:15">
      <c r="A99"/>
      <c r="B99"/>
      <c r="C99"/>
      <c r="D99"/>
      <c r="E99"/>
      <c r="F99"/>
      <c r="G99"/>
      <c r="H99"/>
      <c r="I99"/>
      <c r="J99"/>
      <c r="K99"/>
      <c r="L99"/>
      <c r="M99"/>
      <c r="N99"/>
      <c r="O99"/>
    </row>
    <row r="100" spans="1:15">
      <c r="A100"/>
      <c r="B100"/>
      <c r="C100"/>
      <c r="D100"/>
      <c r="E100"/>
      <c r="F100"/>
      <c r="G100"/>
      <c r="H100"/>
      <c r="I100"/>
      <c r="J100"/>
      <c r="K100"/>
      <c r="L100"/>
      <c r="M100"/>
      <c r="N100"/>
      <c r="O100"/>
    </row>
    <row r="101" spans="1:15">
      <c r="A101"/>
      <c r="B101"/>
      <c r="C101"/>
      <c r="D101"/>
      <c r="E101"/>
      <c r="F101"/>
      <c r="G101"/>
      <c r="H101"/>
      <c r="I101"/>
      <c r="J101"/>
      <c r="K101"/>
      <c r="L101"/>
      <c r="M101"/>
      <c r="N101"/>
      <c r="O101"/>
    </row>
    <row r="102" spans="1:15">
      <c r="A102"/>
      <c r="B102"/>
      <c r="C102"/>
      <c r="D102"/>
      <c r="E102"/>
      <c r="F102"/>
      <c r="G102"/>
      <c r="H102"/>
      <c r="I102"/>
      <c r="J102"/>
      <c r="K102"/>
      <c r="L102"/>
      <c r="M102"/>
      <c r="N102"/>
      <c r="O102"/>
    </row>
    <row r="103" spans="1:15">
      <c r="A103"/>
      <c r="B103"/>
      <c r="C103"/>
      <c r="D103"/>
      <c r="E103"/>
      <c r="F103"/>
      <c r="G103"/>
      <c r="H103"/>
      <c r="I103"/>
      <c r="J103"/>
      <c r="K103"/>
      <c r="L103"/>
      <c r="M103"/>
      <c r="N103"/>
      <c r="O103"/>
    </row>
    <row r="104" spans="1:15">
      <c r="A104"/>
      <c r="B104"/>
      <c r="C104"/>
      <c r="D104"/>
      <c r="E104"/>
      <c r="F104"/>
      <c r="G104"/>
      <c r="H104"/>
      <c r="I104"/>
      <c r="J104"/>
      <c r="K104"/>
      <c r="L104"/>
      <c r="M104"/>
      <c r="N104"/>
      <c r="O104"/>
    </row>
    <row r="105" spans="1:15">
      <c r="A105"/>
      <c r="B105"/>
      <c r="C105"/>
      <c r="D105"/>
      <c r="E105"/>
      <c r="F105"/>
      <c r="G105"/>
      <c r="H105"/>
      <c r="I105"/>
      <c r="J105"/>
      <c r="K105"/>
      <c r="L105"/>
      <c r="M105"/>
      <c r="N105"/>
      <c r="O105"/>
    </row>
    <row r="106" spans="1:15">
      <c r="A106"/>
      <c r="B106"/>
      <c r="C106"/>
      <c r="D106"/>
      <c r="E106"/>
      <c r="F106"/>
      <c r="G106"/>
      <c r="H106"/>
      <c r="I106"/>
      <c r="J106"/>
      <c r="K106"/>
      <c r="L106"/>
      <c r="M106"/>
      <c r="N106"/>
      <c r="O106"/>
    </row>
    <row r="107" spans="1:15">
      <c r="A107"/>
      <c r="B107"/>
      <c r="C107"/>
      <c r="D107"/>
      <c r="E107"/>
      <c r="F107"/>
      <c r="G107"/>
      <c r="H107"/>
      <c r="I107"/>
      <c r="J107"/>
      <c r="K107"/>
      <c r="L107"/>
      <c r="M107"/>
      <c r="N107"/>
      <c r="O107"/>
    </row>
    <row r="108" spans="1:15">
      <c r="A108"/>
      <c r="B108"/>
      <c r="C108"/>
      <c r="D108"/>
      <c r="E108"/>
      <c r="F108"/>
      <c r="G108"/>
      <c r="H108"/>
      <c r="I108"/>
      <c r="J108"/>
      <c r="K108"/>
      <c r="L108"/>
      <c r="M108"/>
      <c r="N108"/>
      <c r="O108"/>
    </row>
    <row r="109" spans="1:15">
      <c r="A109"/>
      <c r="B109"/>
      <c r="C109"/>
      <c r="D109"/>
      <c r="E109"/>
      <c r="F109"/>
      <c r="G109"/>
      <c r="H109"/>
      <c r="I109"/>
      <c r="J109"/>
      <c r="K109"/>
      <c r="L109"/>
      <c r="M109"/>
      <c r="N109"/>
      <c r="O109"/>
    </row>
    <row r="110" spans="1:15">
      <c r="A110"/>
      <c r="B110"/>
      <c r="C110"/>
      <c r="D110"/>
      <c r="E110"/>
      <c r="F110"/>
      <c r="G110"/>
      <c r="H110"/>
      <c r="I110"/>
      <c r="J110"/>
      <c r="K110"/>
      <c r="L110"/>
      <c r="M110"/>
      <c r="N110"/>
      <c r="O110"/>
    </row>
    <row r="111" spans="1:15">
      <c r="A111"/>
      <c r="B111"/>
      <c r="C111"/>
      <c r="D111"/>
      <c r="E111"/>
      <c r="F111"/>
      <c r="G111"/>
      <c r="H111"/>
      <c r="I111"/>
      <c r="J111"/>
      <c r="K111"/>
      <c r="L111"/>
      <c r="M111"/>
      <c r="N111"/>
      <c r="O111"/>
    </row>
    <row r="112" spans="1:15">
      <c r="A112"/>
      <c r="B112"/>
      <c r="C112"/>
      <c r="D112"/>
      <c r="E112"/>
      <c r="F112"/>
      <c r="G112"/>
      <c r="H112"/>
      <c r="I112"/>
      <c r="J112"/>
      <c r="K112"/>
      <c r="L112"/>
      <c r="M112"/>
      <c r="N112"/>
      <c r="O112"/>
    </row>
    <row r="113" spans="1:15">
      <c r="A113"/>
      <c r="B113"/>
      <c r="C113"/>
      <c r="D113"/>
      <c r="E113"/>
      <c r="F113"/>
      <c r="G113"/>
      <c r="H113"/>
      <c r="I113"/>
      <c r="J113"/>
      <c r="K113"/>
      <c r="L113"/>
      <c r="M113"/>
      <c r="N113"/>
      <c r="O113"/>
    </row>
    <row r="114" spans="1:15">
      <c r="A114"/>
      <c r="B114"/>
      <c r="C114"/>
      <c r="D114"/>
      <c r="E114"/>
      <c r="F114"/>
      <c r="G114"/>
      <c r="H114"/>
      <c r="I114"/>
      <c r="J114"/>
      <c r="K114"/>
      <c r="L114"/>
      <c r="M114"/>
      <c r="N114"/>
      <c r="O114"/>
    </row>
    <row r="115" spans="1:15">
      <c r="A115"/>
      <c r="B115"/>
      <c r="C115"/>
      <c r="D115"/>
      <c r="E115"/>
      <c r="F115"/>
      <c r="G115"/>
      <c r="H115"/>
      <c r="I115"/>
      <c r="J115"/>
      <c r="K115"/>
      <c r="L115"/>
      <c r="M115"/>
      <c r="N115"/>
      <c r="O115"/>
    </row>
    <row r="116" spans="1:15">
      <c r="A116"/>
      <c r="B116"/>
      <c r="C116"/>
      <c r="D116"/>
      <c r="E116"/>
      <c r="F116"/>
      <c r="G116"/>
      <c r="H116"/>
      <c r="I116"/>
      <c r="J116"/>
      <c r="K116"/>
      <c r="L116"/>
      <c r="M116"/>
      <c r="N116"/>
      <c r="O116"/>
    </row>
    <row r="117" spans="1:15">
      <c r="A117"/>
      <c r="B117"/>
      <c r="C117"/>
      <c r="D117"/>
      <c r="E117"/>
      <c r="F117"/>
      <c r="G117"/>
      <c r="H117"/>
      <c r="I117"/>
      <c r="J117"/>
      <c r="K117"/>
      <c r="L117"/>
      <c r="M117"/>
      <c r="N117"/>
      <c r="O117"/>
    </row>
    <row r="118" spans="1:15">
      <c r="A118"/>
      <c r="B118"/>
      <c r="C118"/>
      <c r="D118"/>
      <c r="E118"/>
      <c r="F118"/>
      <c r="G118"/>
      <c r="H118"/>
      <c r="I118"/>
      <c r="J118"/>
      <c r="K118"/>
      <c r="L118"/>
      <c r="M118"/>
      <c r="N118"/>
      <c r="O118"/>
    </row>
    <row r="119" spans="1:15">
      <c r="A119"/>
      <c r="B119"/>
      <c r="C119"/>
      <c r="D119"/>
      <c r="E119"/>
      <c r="F119"/>
      <c r="G119"/>
      <c r="H119"/>
      <c r="I119"/>
      <c r="J119"/>
      <c r="K119"/>
      <c r="L119"/>
      <c r="M119"/>
      <c r="N119"/>
      <c r="O119"/>
    </row>
    <row r="120" spans="1:15">
      <c r="A120"/>
      <c r="B120"/>
      <c r="C120"/>
      <c r="D120"/>
      <c r="E120"/>
      <c r="F120"/>
      <c r="G120"/>
      <c r="H120"/>
      <c r="I120"/>
      <c r="J120"/>
      <c r="K120"/>
      <c r="L120"/>
      <c r="M120"/>
      <c r="N120"/>
      <c r="O120"/>
    </row>
    <row r="121" spans="1:15">
      <c r="A121"/>
      <c r="B121"/>
      <c r="C121"/>
      <c r="D121"/>
      <c r="E121"/>
      <c r="F121"/>
      <c r="G121"/>
      <c r="H121"/>
      <c r="I121"/>
      <c r="J121"/>
      <c r="K121"/>
      <c r="L121"/>
      <c r="M121"/>
      <c r="N121"/>
      <c r="O121"/>
    </row>
  </sheetData>
  <mergeCells count="61">
    <mergeCell ref="M6:M9"/>
    <mergeCell ref="N6:N9"/>
    <mergeCell ref="A2:F2"/>
    <mergeCell ref="J6:J9"/>
    <mergeCell ref="K6:K9"/>
    <mergeCell ref="L6:L9"/>
    <mergeCell ref="A10:A13"/>
    <mergeCell ref="B10:B13"/>
    <mergeCell ref="C10:C13"/>
    <mergeCell ref="B4:K4"/>
    <mergeCell ref="L4:N4"/>
    <mergeCell ref="A6:A9"/>
    <mergeCell ref="B6:B9"/>
    <mergeCell ref="C6:C9"/>
    <mergeCell ref="D6:D9"/>
    <mergeCell ref="D10:D13"/>
    <mergeCell ref="G10:G13"/>
    <mergeCell ref="E10:E13"/>
    <mergeCell ref="F12:F13"/>
    <mergeCell ref="I6:I9"/>
    <mergeCell ref="E6:E9"/>
    <mergeCell ref="G6:G9"/>
    <mergeCell ref="F8:F9"/>
    <mergeCell ref="H6:H9"/>
    <mergeCell ref="A14:A17"/>
    <mergeCell ref="B14:B17"/>
    <mergeCell ref="C14:C17"/>
    <mergeCell ref="D14:D17"/>
    <mergeCell ref="G14:G17"/>
    <mergeCell ref="F16:F17"/>
    <mergeCell ref="E14:E17"/>
    <mergeCell ref="H14:H17"/>
    <mergeCell ref="I14:I17"/>
    <mergeCell ref="M10:M13"/>
    <mergeCell ref="N10:N13"/>
    <mergeCell ref="J10:J13"/>
    <mergeCell ref="K10:K13"/>
    <mergeCell ref="L10:L13"/>
    <mergeCell ref="H10:H13"/>
    <mergeCell ref="I10:I13"/>
    <mergeCell ref="J14:J17"/>
    <mergeCell ref="K14:K17"/>
    <mergeCell ref="L14:L17"/>
    <mergeCell ref="M14:M17"/>
    <mergeCell ref="N14:N17"/>
    <mergeCell ref="A18:A21"/>
    <mergeCell ref="B18:B21"/>
    <mergeCell ref="C18:C21"/>
    <mergeCell ref="D18:D21"/>
    <mergeCell ref="B22:C22"/>
    <mergeCell ref="D22:E22"/>
    <mergeCell ref="E18:E21"/>
    <mergeCell ref="F20:F21"/>
    <mergeCell ref="M18:M21"/>
    <mergeCell ref="N18:N21"/>
    <mergeCell ref="G18:G21"/>
    <mergeCell ref="H18:H21"/>
    <mergeCell ref="I18:I21"/>
    <mergeCell ref="J18:J21"/>
    <mergeCell ref="K18:K21"/>
    <mergeCell ref="L18:L21"/>
  </mergeCells>
  <printOptions gridLines="1"/>
  <pageMargins left="0.7" right="0.7" top="0.75" bottom="0.75" header="0.3" footer="0.3"/>
  <pageSetup paperSize="8" scale="60"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MS</vt:lpstr>
      <vt:lpstr>MDLPA</vt:lpstr>
      <vt:lpstr>MMSS</vt:lpstr>
      <vt:lpstr>MFTES</vt:lpstr>
      <vt:lpstr>MEDU</vt:lpstr>
      <vt:lpstr>MMAP</vt:lpstr>
      <vt:lpstr>MIPE </vt:lpstr>
      <vt:lpstr>MENERGIE </vt:lpstr>
      <vt:lpstr>MCULTURII</vt:lpstr>
      <vt:lpstr>MCID </vt:lpstr>
      <vt:lpstr>MAI</vt:lpstr>
      <vt:lpstr>DGDRISD</vt:lpstr>
      <vt:lpstr>MEAT</vt:lpstr>
      <vt:lpstr>MJ</vt:lpstr>
      <vt:lpstr>DGDRISD!Print_Area</vt:lpstr>
      <vt:lpstr>MAI!Print_Area</vt:lpstr>
      <vt:lpstr>'MCID '!Print_Area</vt:lpstr>
      <vt:lpstr>MCULTURII!Print_Area</vt:lpstr>
      <vt:lpstr>MDLPA!Print_Area</vt:lpstr>
      <vt:lpstr>MEAT!Print_Area</vt:lpstr>
      <vt:lpstr>MEDU!Print_Area</vt:lpstr>
      <vt:lpstr>'MENERGIE '!Print_Area</vt:lpstr>
      <vt:lpstr>MFTES!Print_Area</vt:lpstr>
      <vt:lpstr>'MIPE '!Print_Area</vt:lpstr>
      <vt:lpstr>MJ!Print_Area</vt:lpstr>
      <vt:lpstr>MMAP!Print_Area</vt:lpstr>
      <vt:lpstr>MMSS!Print_Area</vt:lpstr>
      <vt:lpstr>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Georgian-Alin Neacsu</cp:lastModifiedBy>
  <cp:revision>31</cp:revision>
  <cp:lastPrinted>2024-05-24T09:31:24Z</cp:lastPrinted>
  <dcterms:created xsi:type="dcterms:W3CDTF">2022-06-15T05:50:36Z</dcterms:created>
  <dcterms:modified xsi:type="dcterms:W3CDTF">2024-06-04T06:04:19Z</dcterms:modified>
</cp:coreProperties>
</file>